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rew/notes/spec/"/>
    </mc:Choice>
  </mc:AlternateContent>
  <xr:revisionPtr revIDLastSave="0" documentId="8_{618FB447-AD7A-A047-B98A-FF35B7FB052A}" xr6:coauthVersionLast="43" xr6:coauthVersionMax="43" xr10:uidLastSave="{00000000-0000-0000-0000-000000000000}"/>
  <bookViews>
    <workbookView xWindow="280" yWindow="280" windowWidth="18040" windowHeight="20440" xr2:uid="{4D94D48D-4D6A-1A4F-807E-C0071ECE754C}"/>
  </bookViews>
  <sheets>
    <sheet name="Sheet1" sheetId="1" r:id="rId1"/>
    <sheet name="Complex" sheetId="2" r:id="rId2"/>
    <sheet name="Vectors" sheetId="3" r:id="rId3"/>
    <sheet name="Calculus" sheetId="4" r:id="rId4"/>
    <sheet name="DEs" sheetId="5" r:id="rId5"/>
  </sheets>
  <definedNames>
    <definedName name="_xlchart.v2.0" hidden="1">Sheet1!$B$3:$B$6</definedName>
    <definedName name="_xlchart.v2.1" hidden="1">Sheet1!$E$3:$E$6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" i="5" l="1"/>
  <c r="C12" i="5"/>
  <c r="B12" i="5"/>
  <c r="D18" i="4"/>
  <c r="C18" i="4"/>
  <c r="B18" i="4"/>
  <c r="C9" i="3"/>
  <c r="B9" i="3"/>
  <c r="D9" i="3" s="1"/>
  <c r="D16" i="2"/>
  <c r="C16" i="2"/>
  <c r="B16" i="2"/>
  <c r="D8" i="1"/>
  <c r="E8" i="1" s="1"/>
  <c r="C8" i="1"/>
  <c r="E4" i="1"/>
  <c r="E5" i="1"/>
  <c r="E6" i="1"/>
  <c r="E3" i="1"/>
  <c r="J6" i="1"/>
  <c r="J5" i="1"/>
  <c r="J4" i="1"/>
  <c r="J3" i="1"/>
  <c r="I6" i="1"/>
  <c r="I5" i="1"/>
  <c r="I4" i="1"/>
  <c r="I3" i="1"/>
  <c r="H6" i="1"/>
  <c r="H5" i="1"/>
  <c r="H4" i="1"/>
  <c r="H3" i="1"/>
  <c r="G6" i="1"/>
  <c r="G5" i="1"/>
  <c r="G4" i="1"/>
  <c r="G3" i="1"/>
  <c r="F6" i="1"/>
  <c r="F5" i="1"/>
  <c r="F3" i="1"/>
  <c r="F4" i="1"/>
  <c r="J8" i="1" l="1"/>
  <c r="G8" i="1"/>
  <c r="H8" i="1"/>
  <c r="I8" i="1"/>
  <c r="F8" i="1"/>
</calcChain>
</file>

<file path=xl/sharedStrings.xml><?xml version="1.0" encoding="utf-8"?>
<sst xmlns="http://schemas.openxmlformats.org/spreadsheetml/2006/main" count="113" uniqueCount="59">
  <si>
    <t>Complex</t>
  </si>
  <si>
    <t>Vectors</t>
  </si>
  <si>
    <t>Calculus</t>
  </si>
  <si>
    <t>Des</t>
  </si>
  <si>
    <t>score</t>
  </si>
  <si>
    <t>total</t>
  </si>
  <si>
    <t>%</t>
  </si>
  <si>
    <t>Question</t>
  </si>
  <si>
    <t>Available marks</t>
  </si>
  <si>
    <t>Lost marks</t>
  </si>
  <si>
    <t>Error</t>
  </si>
  <si>
    <t>Conversion of cartesian to polar i(sqrt3+i)^3</t>
  </si>
  <si>
    <t>2ai</t>
  </si>
  <si>
    <t>2aii</t>
  </si>
  <si>
    <t>Incorrect use of conjugate theorem</t>
  </si>
  <si>
    <t>2b</t>
  </si>
  <si>
    <t>Incorrect interpretation of region radius</t>
  </si>
  <si>
    <t>3a</t>
  </si>
  <si>
    <t>Basic algebraic error</t>
  </si>
  <si>
    <t>3b</t>
  </si>
  <si>
    <t>(consequential)</t>
  </si>
  <si>
    <t>3c</t>
  </si>
  <si>
    <t>3d</t>
  </si>
  <si>
    <t>Specify "anticlockwise", not CCW</t>
  </si>
  <si>
    <t>5a</t>
  </si>
  <si>
    <t>5d</t>
  </si>
  <si>
    <t>Algebraic error</t>
  </si>
  <si>
    <t>Implicit working</t>
  </si>
  <si>
    <t>1a</t>
  </si>
  <si>
    <t>1b</t>
  </si>
  <si>
    <t>Incorrect approach - integrate by substitution</t>
  </si>
  <si>
    <t>3bi</t>
  </si>
  <si>
    <t>3bii</t>
  </si>
  <si>
    <t>3biii</t>
  </si>
  <si>
    <t>3biv</t>
  </si>
  <si>
    <t>Incorrect approach - 4x area</t>
  </si>
  <si>
    <t>3bbv</t>
  </si>
  <si>
    <t>Incorrect graph shape - mod cos x</t>
  </si>
  <si>
    <t>5b</t>
  </si>
  <si>
    <t>Domain</t>
  </si>
  <si>
    <t>6a</t>
  </si>
  <si>
    <t>6b</t>
  </si>
  <si>
    <t>6c</t>
  </si>
  <si>
    <t>Not finished</t>
  </si>
  <si>
    <t>2a</t>
  </si>
  <si>
    <t>2c</t>
  </si>
  <si>
    <t>Incorrect use of trig identity</t>
  </si>
  <si>
    <t>2d</t>
  </si>
  <si>
    <t>Incorrect approach</t>
  </si>
  <si>
    <t>2e</t>
  </si>
  <si>
    <t>2f</t>
  </si>
  <si>
    <t>Unfinished</t>
  </si>
  <si>
    <t>Unfinished, algebraic error</t>
  </si>
  <si>
    <t>Error type</t>
  </si>
  <si>
    <t>Method</t>
  </si>
  <si>
    <t>Algebraic</t>
  </si>
  <si>
    <t>Integration</t>
  </si>
  <si>
    <t>DEs</t>
  </si>
  <si>
    <t>Error types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</si>
</sst>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2" x14ac:knownFonts="1">
    <font>
      <sz val="12"/>
      <color theme="1"/>
      <name val="Calibri"/>
      <family val="2"/>
      <scheme val="minor"/>
    </font>
    <font>
      <sz val="13"/>
      <color rgb="FF242729"/>
      <name val="Consola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0" fontId="0" fillId="0" borderId="0" xfId="0" applyNumberFormat="1"/>
    <xf numFmtId="166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Error types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Sheet1!$F$2:$J$2</c:f>
              <c:strCache>
                <c:ptCount val="5"/>
                <c:pt idx="0">
                  <c:v>Algebraic</c:v>
                </c:pt>
                <c:pt idx="1">
                  <c:v>Complex</c:v>
                </c:pt>
                <c:pt idx="2">
                  <c:v>Vectors</c:v>
                </c:pt>
                <c:pt idx="3">
                  <c:v>Integration</c:v>
                </c:pt>
                <c:pt idx="4">
                  <c:v>DEs</c:v>
                </c:pt>
              </c:strCache>
            </c:strRef>
          </c:cat>
          <c:val>
            <c:numRef>
              <c:f>Sheet1!$F$8:$J$8</c:f>
              <c:numCache>
                <c:formatCode>General</c:formatCode>
                <c:ptCount val="5"/>
                <c:pt idx="0">
                  <c:v>7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F9-C344-B213-93A5171AC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44480239"/>
        <c:axId val="24143168"/>
      </c:barChart>
      <c:catAx>
        <c:axId val="2144480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143168"/>
        <c:crosses val="autoZero"/>
        <c:auto val="1"/>
        <c:lblAlgn val="ctr"/>
        <c:lblOffset val="100"/>
        <c:noMultiLvlLbl val="0"/>
      </c:catAx>
      <c:valAx>
        <c:axId val="24143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4480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Score</a:t>
            </a:r>
            <a:r>
              <a:rPr lang="en-US" baseline="0"/>
              <a:t> by section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Sheet1!$B$3:$B$6</c:f>
              <c:strCache>
                <c:ptCount val="4"/>
                <c:pt idx="0">
                  <c:v>Complex</c:v>
                </c:pt>
                <c:pt idx="1">
                  <c:v>Vectors</c:v>
                </c:pt>
                <c:pt idx="2">
                  <c:v>Calculus</c:v>
                </c:pt>
                <c:pt idx="3">
                  <c:v>Des</c:v>
                </c:pt>
              </c:strCache>
            </c:strRef>
          </c:cat>
          <c:val>
            <c:numRef>
              <c:f>Sheet1!$E$3:$E$6</c:f>
              <c:numCache>
                <c:formatCode>0.0%</c:formatCode>
                <c:ptCount val="4"/>
                <c:pt idx="0">
                  <c:v>0.8666666666666667</c:v>
                </c:pt>
                <c:pt idx="1">
                  <c:v>0.84375</c:v>
                </c:pt>
                <c:pt idx="2">
                  <c:v>0.53125</c:v>
                </c:pt>
                <c:pt idx="3">
                  <c:v>0.42105263157894735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C1-3944-AA4B-97D912FF8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863328"/>
        <c:axId val="85491808"/>
      </c:barChart>
      <c:catAx>
        <c:axId val="5986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491808"/>
        <c:crosses val="autoZero"/>
        <c:auto val="1"/>
        <c:lblAlgn val="ctr"/>
        <c:lblOffset val="100"/>
        <c:noMultiLvlLbl val="0"/>
      </c:catAx>
      <c:valAx>
        <c:axId val="85491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863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609600</xdr:colOff>
      <xdr:row>13</xdr:row>
      <xdr:rowOff>114300</xdr:rowOff>
    </xdr:from>
    <xdr:to>
      <xdr:col>6</xdr:col>
      <xdr:colOff>228600</xdr:colOff>
      <xdr:row>27</xdr:row>
      <xdr:rowOff>12700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F36FC89-F127-414B-A460-46C57A66EC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355600</xdr:colOff>
      <xdr:row>13</xdr:row>
      <xdr:rowOff>114300</xdr:rowOff>
    </xdr:from>
    <xdr:to>
      <xdr:col>11</xdr:col>
      <xdr:colOff>800100</xdr:colOff>
      <xdr:row>27</xdr:row>
      <xdr:rowOff>12700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59F18DA-FAB0-BB4E-878E-F1CB334A42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B56C5-2C73-7342-8026-203C4861F033}">
  <dimension ref="A1:J8"/>
  <sheetViews>
    <sheetView tabSelected="1" workbookViewId="0">
      <selection activeCell="K13" sqref="K13"/>
    </sheetView>
  </sheetViews>
  <sheetFormatPr baseColWidth="10" defaultRowHeight="16" x14ac:dyDescent="0.2"/>
  <sheetData>
    <row r="1" spans="1:10" x14ac:dyDescent="0.2">
      <c r="F1" t="s">
        <v>58</v>
      </c>
    </row>
    <row r="2" spans="1:10" x14ac:dyDescent="0.2">
      <c r="C2" t="s">
        <v>4</v>
      </c>
      <c r="D2" t="s">
        <v>5</v>
      </c>
      <c r="E2" t="s">
        <v>6</v>
      </c>
      <c r="F2" t="s">
        <v>55</v>
      </c>
      <c r="G2" t="s">
        <v>0</v>
      </c>
      <c r="H2" t="s">
        <v>1</v>
      </c>
      <c r="I2" t="s">
        <v>56</v>
      </c>
      <c r="J2" t="s">
        <v>57</v>
      </c>
    </row>
    <row r="3" spans="1:10" ht="17" x14ac:dyDescent="0.2">
      <c r="A3">
        <v>1</v>
      </c>
      <c r="B3" t="s">
        <v>0</v>
      </c>
      <c r="C3">
        <v>26</v>
      </c>
      <c r="D3">
        <v>30</v>
      </c>
      <c r="E3" s="2">
        <f>C3/D3</f>
        <v>0.8666666666666667</v>
      </c>
      <c r="F3" s="4">
        <f ca="1">COUNTIF(INDIRECT("'"&amp;B3&amp;"'!E:E"),F2)</f>
        <v>2</v>
      </c>
      <c r="G3" s="4">
        <f ca="1">COUNTIF(INDIRECT("'"&amp;B3&amp;"'!E:E"),G2)</f>
        <v>1</v>
      </c>
      <c r="H3" s="4">
        <f ca="1">COUNTIF(INDIRECT("'"&amp;B3&amp;"'!E:E"),H2)</f>
        <v>0</v>
      </c>
      <c r="I3" s="4">
        <f ca="1">COUNTIF(INDIRECT("'"&amp;B3&amp;"'!E:E"),I2)</f>
        <v>0</v>
      </c>
      <c r="J3" s="4">
        <f ca="1">COUNTIF(INDIRECT("'"&amp;B3&amp;"'!E:E"),J2)</f>
        <v>0</v>
      </c>
    </row>
    <row r="4" spans="1:10" ht="17" x14ac:dyDescent="0.2">
      <c r="A4">
        <v>2</v>
      </c>
      <c r="B4" t="s">
        <v>1</v>
      </c>
      <c r="C4">
        <v>13.5</v>
      </c>
      <c r="D4">
        <v>16</v>
      </c>
      <c r="E4" s="2">
        <f t="shared" ref="E4:E6" si="0">C4/D4</f>
        <v>0.84375</v>
      </c>
      <c r="F4" s="4">
        <f ca="1">COUNTIF(INDIRECT("'"&amp;B4&amp;"'!E:E"),F2)</f>
        <v>2</v>
      </c>
      <c r="G4" s="4">
        <f ca="1">COUNTIF(INDIRECT("'"&amp;B4&amp;"'!E:E"),G2)</f>
        <v>0</v>
      </c>
      <c r="H4" s="4">
        <f ca="1">COUNTIF(INDIRECT("'"&amp;B4&amp;"'!E:E"),H2)</f>
        <v>1</v>
      </c>
      <c r="I4" s="4">
        <f ca="1">COUNTIF(INDIRECT("'"&amp;B4&amp;"'!E:E"),I2)</f>
        <v>0</v>
      </c>
      <c r="J4" s="4">
        <f ca="1">COUNTIF(INDIRECT("'"&amp;B4&amp;"'!E:E"),J2)</f>
        <v>0</v>
      </c>
    </row>
    <row r="5" spans="1:10" ht="17" x14ac:dyDescent="0.2">
      <c r="A5">
        <v>3</v>
      </c>
      <c r="B5" t="s">
        <v>2</v>
      </c>
      <c r="C5">
        <v>17</v>
      </c>
      <c r="D5">
        <v>32</v>
      </c>
      <c r="E5" s="2">
        <f t="shared" si="0"/>
        <v>0.53125</v>
      </c>
      <c r="F5" s="4">
        <f ca="1">COUNTIF(INDIRECT("'"&amp;B5&amp;"'!E:E"),F2)</f>
        <v>2</v>
      </c>
      <c r="G5" s="4">
        <f ca="1">COUNTIF(INDIRECT("'"&amp;B5&amp;"'!E:E"),G2)</f>
        <v>0</v>
      </c>
      <c r="H5" s="4">
        <f ca="1">COUNTIF(INDIRECT("'"&amp;B5&amp;"'!E:E"),H2)</f>
        <v>0</v>
      </c>
      <c r="I5" s="4">
        <f ca="1">COUNTIF(INDIRECT("'"&amp;B5&amp;"'!E:E"),I2)</f>
        <v>4</v>
      </c>
      <c r="J5" s="4">
        <f ca="1">COUNTIF(INDIRECT("'"&amp;B5&amp;"'!E:E"),J2)</f>
        <v>0</v>
      </c>
    </row>
    <row r="6" spans="1:10" ht="17" x14ac:dyDescent="0.2">
      <c r="A6">
        <v>4</v>
      </c>
      <c r="B6" t="s">
        <v>3</v>
      </c>
      <c r="C6">
        <v>8</v>
      </c>
      <c r="D6">
        <v>19</v>
      </c>
      <c r="E6" s="2">
        <f t="shared" si="0"/>
        <v>0.42105263157894735</v>
      </c>
      <c r="F6" s="4">
        <f ca="1">COUNTIF(INDIRECT("'"&amp;B6&amp;"'!E:E"),F2)</f>
        <v>1</v>
      </c>
      <c r="G6" s="4">
        <f ca="1">COUNTIF(INDIRECT("'"&amp;B6&amp;"'!E:E"),G2)</f>
        <v>0</v>
      </c>
      <c r="H6" s="4">
        <f ca="1">COUNTIF(INDIRECT("'"&amp;B6&amp;"'!E:E"),H2)</f>
        <v>0</v>
      </c>
      <c r="I6" s="4">
        <f ca="1">COUNTIF(INDIRECT("'"&amp;B6&amp;"'!E:E"),I2)</f>
        <v>0</v>
      </c>
      <c r="J6" s="4">
        <f ca="1">COUNTIF(INDIRECT("'"&amp;B6&amp;"'!E:E"),J2)</f>
        <v>5</v>
      </c>
    </row>
    <row r="8" spans="1:10" x14ac:dyDescent="0.2">
      <c r="B8" t="s">
        <v>5</v>
      </c>
      <c r="C8">
        <f>SUM(C3:C6)</f>
        <v>64.5</v>
      </c>
      <c r="D8">
        <f>SUM(D3:D6)</f>
        <v>97</v>
      </c>
      <c r="E8" s="2">
        <f>C8/D8</f>
        <v>0.66494845360824739</v>
      </c>
      <c r="F8">
        <f ca="1">SUM(F3:F6)</f>
        <v>7</v>
      </c>
      <c r="G8">
        <f t="shared" ref="G8:I8" ca="1" si="1">SUM(G3:G6)</f>
        <v>1</v>
      </c>
      <c r="H8">
        <f t="shared" ca="1" si="1"/>
        <v>1</v>
      </c>
      <c r="I8">
        <f t="shared" ca="1" si="1"/>
        <v>4</v>
      </c>
      <c r="J8">
        <f ca="1">SUM(J3:J6)</f>
        <v>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D7335-876F-A542-83E3-FFBE1B719DED}">
  <dimension ref="A1:E16"/>
  <sheetViews>
    <sheetView workbookViewId="0">
      <selection activeCell="E5" sqref="E5"/>
    </sheetView>
  </sheetViews>
  <sheetFormatPr baseColWidth="10" defaultRowHeight="16" x14ac:dyDescent="0.2"/>
  <cols>
    <col min="2" max="2" width="10.83203125" customWidth="1"/>
  </cols>
  <sheetData>
    <row r="1" spans="1:5" x14ac:dyDescent="0.2">
      <c r="A1" t="s">
        <v>7</v>
      </c>
      <c r="B1" t="s">
        <v>8</v>
      </c>
      <c r="C1" t="s">
        <v>9</v>
      </c>
      <c r="D1" t="s">
        <v>10</v>
      </c>
      <c r="E1" t="s">
        <v>53</v>
      </c>
    </row>
    <row r="2" spans="1:5" x14ac:dyDescent="0.2">
      <c r="A2" s="3">
        <v>1</v>
      </c>
      <c r="B2">
        <v>9</v>
      </c>
      <c r="C2">
        <v>1</v>
      </c>
      <c r="D2" t="s">
        <v>11</v>
      </c>
      <c r="E2" t="s">
        <v>54</v>
      </c>
    </row>
    <row r="3" spans="1:5" x14ac:dyDescent="0.2">
      <c r="A3" s="3" t="s">
        <v>12</v>
      </c>
      <c r="B3">
        <v>1</v>
      </c>
      <c r="C3">
        <v>0</v>
      </c>
    </row>
    <row r="4" spans="1:5" x14ac:dyDescent="0.2">
      <c r="A4" s="3" t="s">
        <v>13</v>
      </c>
      <c r="B4">
        <v>2</v>
      </c>
      <c r="C4">
        <v>2</v>
      </c>
      <c r="D4" t="s">
        <v>14</v>
      </c>
      <c r="E4" t="s">
        <v>0</v>
      </c>
    </row>
    <row r="5" spans="1:5" x14ac:dyDescent="0.2">
      <c r="A5" s="3" t="s">
        <v>15</v>
      </c>
      <c r="B5">
        <v>2</v>
      </c>
      <c r="C5">
        <v>1</v>
      </c>
      <c r="D5" t="s">
        <v>16</v>
      </c>
      <c r="E5" t="s">
        <v>55</v>
      </c>
    </row>
    <row r="6" spans="1:5" x14ac:dyDescent="0.2">
      <c r="A6" s="3" t="s">
        <v>17</v>
      </c>
      <c r="B6">
        <v>2</v>
      </c>
      <c r="C6">
        <v>1</v>
      </c>
      <c r="D6" t="s">
        <v>18</v>
      </c>
      <c r="E6" t="s">
        <v>55</v>
      </c>
    </row>
    <row r="7" spans="1:5" x14ac:dyDescent="0.2">
      <c r="A7" s="3" t="s">
        <v>19</v>
      </c>
      <c r="B7">
        <v>2</v>
      </c>
      <c r="C7">
        <v>0</v>
      </c>
      <c r="D7" t="s">
        <v>20</v>
      </c>
    </row>
    <row r="8" spans="1:5" x14ac:dyDescent="0.2">
      <c r="A8" s="3" t="s">
        <v>21</v>
      </c>
      <c r="B8">
        <v>2</v>
      </c>
      <c r="C8">
        <v>0</v>
      </c>
      <c r="D8" t="s">
        <v>20</v>
      </c>
    </row>
    <row r="9" spans="1:5" x14ac:dyDescent="0.2">
      <c r="A9" s="3" t="s">
        <v>22</v>
      </c>
      <c r="B9">
        <v>2</v>
      </c>
      <c r="C9">
        <v>0</v>
      </c>
      <c r="D9" t="s">
        <v>20</v>
      </c>
    </row>
    <row r="10" spans="1:5" x14ac:dyDescent="0.2">
      <c r="A10" s="3">
        <v>4</v>
      </c>
      <c r="B10">
        <v>1</v>
      </c>
      <c r="C10">
        <v>0</v>
      </c>
      <c r="D10" t="s">
        <v>23</v>
      </c>
    </row>
    <row r="11" spans="1:5" x14ac:dyDescent="0.2">
      <c r="A11" s="3" t="s">
        <v>24</v>
      </c>
      <c r="B11">
        <v>3</v>
      </c>
      <c r="C11">
        <v>0</v>
      </c>
    </row>
    <row r="12" spans="1:5" x14ac:dyDescent="0.2">
      <c r="A12" s="3" t="s">
        <v>19</v>
      </c>
      <c r="B12">
        <v>1</v>
      </c>
      <c r="C12">
        <v>0</v>
      </c>
    </row>
    <row r="13" spans="1:5" x14ac:dyDescent="0.2">
      <c r="A13" s="3" t="s">
        <v>21</v>
      </c>
      <c r="B13">
        <v>1</v>
      </c>
      <c r="C13">
        <v>0</v>
      </c>
    </row>
    <row r="14" spans="1:5" x14ac:dyDescent="0.2">
      <c r="A14" s="3" t="s">
        <v>25</v>
      </c>
      <c r="B14">
        <v>2</v>
      </c>
      <c r="C14">
        <v>0</v>
      </c>
    </row>
    <row r="16" spans="1:5" x14ac:dyDescent="0.2">
      <c r="A16" s="3" t="s">
        <v>5</v>
      </c>
      <c r="B16">
        <f>SUM(B2:B14)</f>
        <v>30</v>
      </c>
      <c r="C16">
        <f>SUM(C2:C14)</f>
        <v>5</v>
      </c>
      <c r="D16" s="1">
        <f>(B16-C16)/B16</f>
        <v>0.83333333333333337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25755-3D5A-1C4D-97C6-09E71A40978D}">
  <dimension ref="A1:E31"/>
  <sheetViews>
    <sheetView workbookViewId="0">
      <selection activeCell="E8" sqref="E8"/>
    </sheetView>
  </sheetViews>
  <sheetFormatPr baseColWidth="10" defaultRowHeight="16" x14ac:dyDescent="0.2"/>
  <sheetData>
    <row r="1" spans="1:5" x14ac:dyDescent="0.2">
      <c r="A1" t="s">
        <v>7</v>
      </c>
      <c r="B1" t="s">
        <v>8</v>
      </c>
      <c r="C1" t="s">
        <v>9</v>
      </c>
      <c r="D1" t="s">
        <v>10</v>
      </c>
      <c r="E1" t="s">
        <v>53</v>
      </c>
    </row>
    <row r="2" spans="1:5" x14ac:dyDescent="0.2">
      <c r="A2" s="3">
        <v>1</v>
      </c>
      <c r="B2">
        <v>1</v>
      </c>
      <c r="C2">
        <v>0</v>
      </c>
    </row>
    <row r="3" spans="1:5" x14ac:dyDescent="0.2">
      <c r="A3" s="3">
        <v>2</v>
      </c>
      <c r="B3">
        <v>5</v>
      </c>
      <c r="C3">
        <v>0.5</v>
      </c>
      <c r="D3" t="s">
        <v>26</v>
      </c>
      <c r="E3" t="s">
        <v>55</v>
      </c>
    </row>
    <row r="4" spans="1:5" x14ac:dyDescent="0.2">
      <c r="A4" s="3" t="s">
        <v>17</v>
      </c>
      <c r="B4">
        <v>2</v>
      </c>
      <c r="C4">
        <v>0</v>
      </c>
    </row>
    <row r="5" spans="1:5" x14ac:dyDescent="0.2">
      <c r="A5" s="3" t="s">
        <v>19</v>
      </c>
      <c r="B5">
        <v>3</v>
      </c>
      <c r="C5">
        <v>0</v>
      </c>
    </row>
    <row r="6" spans="1:5" x14ac:dyDescent="0.2">
      <c r="A6" s="3" t="s">
        <v>21</v>
      </c>
      <c r="B6">
        <v>2</v>
      </c>
      <c r="C6">
        <v>1</v>
      </c>
      <c r="D6" t="s">
        <v>26</v>
      </c>
      <c r="E6" t="s">
        <v>55</v>
      </c>
    </row>
    <row r="7" spans="1:5" x14ac:dyDescent="0.2">
      <c r="A7" s="3">
        <v>4</v>
      </c>
      <c r="B7">
        <v>3</v>
      </c>
      <c r="C7">
        <v>1</v>
      </c>
      <c r="D7" t="s">
        <v>27</v>
      </c>
      <c r="E7" t="s">
        <v>1</v>
      </c>
    </row>
    <row r="9" spans="1:5" x14ac:dyDescent="0.2">
      <c r="A9" s="3" t="s">
        <v>5</v>
      </c>
      <c r="B9">
        <f>SUM(B2:B7)</f>
        <v>16</v>
      </c>
      <c r="C9">
        <f>SUM(C2:C7)</f>
        <v>2.5</v>
      </c>
      <c r="D9" s="1">
        <f>(B9-C9)/B9</f>
        <v>0.84375</v>
      </c>
    </row>
    <row r="31" spans="4:4" x14ac:dyDescent="0.2">
      <c r="D31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E1E40-2D5D-FC44-8219-BD50F323D53C}">
  <dimension ref="A1:E18"/>
  <sheetViews>
    <sheetView workbookViewId="0">
      <selection activeCell="E17" sqref="E17"/>
    </sheetView>
  </sheetViews>
  <sheetFormatPr baseColWidth="10" defaultRowHeight="16" x14ac:dyDescent="0.2"/>
  <sheetData>
    <row r="1" spans="1:5" x14ac:dyDescent="0.2">
      <c r="A1" t="s">
        <v>7</v>
      </c>
      <c r="B1" t="s">
        <v>8</v>
      </c>
      <c r="C1" t="s">
        <v>9</v>
      </c>
      <c r="D1" t="s">
        <v>10</v>
      </c>
    </row>
    <row r="2" spans="1:5" x14ac:dyDescent="0.2">
      <c r="A2" s="3" t="s">
        <v>28</v>
      </c>
      <c r="B2">
        <v>2</v>
      </c>
      <c r="C2">
        <v>0</v>
      </c>
    </row>
    <row r="3" spans="1:5" x14ac:dyDescent="0.2">
      <c r="A3" s="3" t="s">
        <v>29</v>
      </c>
      <c r="B3">
        <v>4</v>
      </c>
      <c r="C3">
        <v>4</v>
      </c>
      <c r="D3" t="s">
        <v>30</v>
      </c>
      <c r="E3" t="s">
        <v>56</v>
      </c>
    </row>
    <row r="4" spans="1:5" x14ac:dyDescent="0.2">
      <c r="A4" s="3">
        <v>2</v>
      </c>
      <c r="B4">
        <v>2</v>
      </c>
      <c r="C4">
        <v>0</v>
      </c>
    </row>
    <row r="5" spans="1:5" x14ac:dyDescent="0.2">
      <c r="A5" s="3" t="s">
        <v>17</v>
      </c>
      <c r="B5">
        <v>2</v>
      </c>
      <c r="C5">
        <v>0</v>
      </c>
    </row>
    <row r="6" spans="1:5" x14ac:dyDescent="0.2">
      <c r="A6" s="3" t="s">
        <v>31</v>
      </c>
      <c r="B6">
        <v>2</v>
      </c>
      <c r="C6">
        <v>0</v>
      </c>
    </row>
    <row r="7" spans="1:5" x14ac:dyDescent="0.2">
      <c r="A7" s="3" t="s">
        <v>32</v>
      </c>
      <c r="B7">
        <v>1</v>
      </c>
      <c r="C7">
        <v>0</v>
      </c>
    </row>
    <row r="8" spans="1:5" x14ac:dyDescent="0.2">
      <c r="A8" s="3" t="s">
        <v>33</v>
      </c>
      <c r="B8">
        <v>1</v>
      </c>
      <c r="C8">
        <v>0</v>
      </c>
    </row>
    <row r="9" spans="1:5" x14ac:dyDescent="0.2">
      <c r="A9" s="3" t="s">
        <v>34</v>
      </c>
      <c r="B9">
        <v>1</v>
      </c>
      <c r="C9">
        <v>1</v>
      </c>
      <c r="D9" t="s">
        <v>35</v>
      </c>
      <c r="E9" t="s">
        <v>56</v>
      </c>
    </row>
    <row r="10" spans="1:5" x14ac:dyDescent="0.2">
      <c r="A10" s="3" t="s">
        <v>36</v>
      </c>
      <c r="B10">
        <v>1</v>
      </c>
      <c r="C10">
        <v>1</v>
      </c>
    </row>
    <row r="11" spans="1:5" x14ac:dyDescent="0.2">
      <c r="A11" s="3">
        <v>4</v>
      </c>
      <c r="B11">
        <v>3</v>
      </c>
      <c r="C11">
        <v>3</v>
      </c>
      <c r="D11" t="s">
        <v>26</v>
      </c>
      <c r="E11" t="s">
        <v>55</v>
      </c>
    </row>
    <row r="12" spans="1:5" x14ac:dyDescent="0.2">
      <c r="A12" s="3" t="s">
        <v>24</v>
      </c>
      <c r="B12">
        <v>2</v>
      </c>
      <c r="C12">
        <v>1</v>
      </c>
      <c r="D12" t="s">
        <v>37</v>
      </c>
      <c r="E12" t="s">
        <v>55</v>
      </c>
    </row>
    <row r="13" spans="1:5" x14ac:dyDescent="0.2">
      <c r="A13" s="3" t="s">
        <v>38</v>
      </c>
      <c r="B13">
        <v>2</v>
      </c>
      <c r="C13">
        <v>1</v>
      </c>
      <c r="D13" t="s">
        <v>39</v>
      </c>
      <c r="E13" t="s">
        <v>56</v>
      </c>
    </row>
    <row r="14" spans="1:5" x14ac:dyDescent="0.2">
      <c r="A14" s="3" t="s">
        <v>40</v>
      </c>
      <c r="B14">
        <v>1</v>
      </c>
      <c r="C14">
        <v>0</v>
      </c>
    </row>
    <row r="15" spans="1:5" x14ac:dyDescent="0.2">
      <c r="A15" s="3" t="s">
        <v>41</v>
      </c>
      <c r="B15">
        <v>3</v>
      </c>
      <c r="C15">
        <v>0</v>
      </c>
    </row>
    <row r="16" spans="1:5" x14ac:dyDescent="0.2">
      <c r="A16" s="3" t="s">
        <v>42</v>
      </c>
      <c r="B16">
        <v>3</v>
      </c>
      <c r="C16">
        <v>2</v>
      </c>
      <c r="D16" t="s">
        <v>43</v>
      </c>
      <c r="E16" t="s">
        <v>56</v>
      </c>
    </row>
    <row r="18" spans="1:4" x14ac:dyDescent="0.2">
      <c r="A18" s="3" t="s">
        <v>5</v>
      </c>
      <c r="B18">
        <f>SUM(B2:B16)</f>
        <v>30</v>
      </c>
      <c r="C18">
        <f>SUM(C2:C16)</f>
        <v>13</v>
      </c>
      <c r="D18" s="1">
        <f>(B18-C18)/B18</f>
        <v>0.56666666666666665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FF109-5279-5149-9986-9978F21049EF}">
  <dimension ref="A1:E12"/>
  <sheetViews>
    <sheetView workbookViewId="0">
      <selection activeCell="E7" sqref="E7"/>
    </sheetView>
  </sheetViews>
  <sheetFormatPr baseColWidth="10" defaultRowHeight="16" x14ac:dyDescent="0.2"/>
  <sheetData>
    <row r="1" spans="1:5" x14ac:dyDescent="0.2">
      <c r="A1" t="s">
        <v>7</v>
      </c>
      <c r="B1" t="s">
        <v>8</v>
      </c>
      <c r="C1" t="s">
        <v>9</v>
      </c>
      <c r="D1" t="s">
        <v>10</v>
      </c>
    </row>
    <row r="2" spans="1:5" x14ac:dyDescent="0.2">
      <c r="A2" s="3">
        <v>1</v>
      </c>
      <c r="B2">
        <v>1</v>
      </c>
      <c r="C2">
        <v>0</v>
      </c>
    </row>
    <row r="3" spans="1:5" x14ac:dyDescent="0.2">
      <c r="A3" s="3" t="s">
        <v>44</v>
      </c>
      <c r="B3">
        <v>2</v>
      </c>
      <c r="C3">
        <v>1</v>
      </c>
      <c r="D3" t="s">
        <v>26</v>
      </c>
      <c r="E3" t="s">
        <v>55</v>
      </c>
    </row>
    <row r="4" spans="1:5" x14ac:dyDescent="0.2">
      <c r="A4" s="3" t="s">
        <v>15</v>
      </c>
      <c r="B4">
        <v>2</v>
      </c>
      <c r="C4">
        <v>0</v>
      </c>
    </row>
    <row r="5" spans="1:5" x14ac:dyDescent="0.2">
      <c r="A5" s="3" t="s">
        <v>45</v>
      </c>
      <c r="B5">
        <v>2</v>
      </c>
      <c r="C5">
        <v>1</v>
      </c>
      <c r="D5" t="s">
        <v>46</v>
      </c>
      <c r="E5" t="s">
        <v>57</v>
      </c>
    </row>
    <row r="6" spans="1:5" x14ac:dyDescent="0.2">
      <c r="A6" s="3" t="s">
        <v>47</v>
      </c>
      <c r="B6">
        <v>2</v>
      </c>
      <c r="C6">
        <v>2</v>
      </c>
      <c r="D6" t="s">
        <v>48</v>
      </c>
      <c r="E6" t="s">
        <v>57</v>
      </c>
    </row>
    <row r="7" spans="1:5" x14ac:dyDescent="0.2">
      <c r="A7" s="3" t="s">
        <v>49</v>
      </c>
      <c r="B7">
        <v>2</v>
      </c>
      <c r="C7">
        <v>2</v>
      </c>
      <c r="D7" t="s">
        <v>51</v>
      </c>
      <c r="E7" t="s">
        <v>57</v>
      </c>
    </row>
    <row r="8" spans="1:5" x14ac:dyDescent="0.2">
      <c r="A8" s="3" t="s">
        <v>50</v>
      </c>
      <c r="B8">
        <v>2</v>
      </c>
      <c r="C8">
        <v>2</v>
      </c>
      <c r="D8" t="s">
        <v>51</v>
      </c>
      <c r="E8" t="s">
        <v>57</v>
      </c>
    </row>
    <row r="9" spans="1:5" x14ac:dyDescent="0.2">
      <c r="A9" s="3" t="s">
        <v>17</v>
      </c>
      <c r="B9">
        <v>2</v>
      </c>
      <c r="C9">
        <v>0</v>
      </c>
    </row>
    <row r="10" spans="1:5" x14ac:dyDescent="0.2">
      <c r="A10" s="3" t="s">
        <v>19</v>
      </c>
      <c r="B10">
        <v>4</v>
      </c>
      <c r="C10">
        <v>3</v>
      </c>
      <c r="D10" t="s">
        <v>52</v>
      </c>
      <c r="E10" t="s">
        <v>57</v>
      </c>
    </row>
    <row r="12" spans="1:5" x14ac:dyDescent="0.2">
      <c r="A12" s="3" t="s">
        <v>5</v>
      </c>
      <c r="B12">
        <f>SUM(B2:B10)</f>
        <v>19</v>
      </c>
      <c r="C12">
        <f>SUM(C2:C10)</f>
        <v>11</v>
      </c>
      <c r="D12" s="1">
        <f>(B12-C12)/B12</f>
        <v>0.42105263157894735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Complex</vt:lpstr>
      <vt:lpstr>Vectors</vt:lpstr>
      <vt:lpstr>Calculus</vt:lpstr>
      <vt:lpstr>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Lorimer</dc:creator>
  <cp:lastModifiedBy>Andrew Lorimer</cp:lastModifiedBy>
  <dcterms:created xsi:type="dcterms:W3CDTF">2019-06-13T22:45:08Z</dcterms:created>
  <dcterms:modified xsi:type="dcterms:W3CDTF">2019-06-14T00:30:06Z</dcterms:modified>
</cp:coreProperties>
</file>