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w/notes/chem/"/>
    </mc:Choice>
  </mc:AlternateContent>
  <xr:revisionPtr revIDLastSave="0" documentId="13_ncr:1_{35A59826-69C4-7F4F-90A5-3F0A014A36A3}" xr6:coauthVersionLast="43" xr6:coauthVersionMax="43" xr10:uidLastSave="{00000000-0000-0000-0000-000000000000}"/>
  <bookViews>
    <workbookView xWindow="280" yWindow="280" windowWidth="33040" windowHeight="20440" activeTab="2" xr2:uid="{6B5EF476-7539-3F4C-B07F-53B909A091BC}"/>
  </bookViews>
  <sheets>
    <sheet name="Temp-Rate" sheetId="2" r:id="rId1"/>
    <sheet name="Conc-Rate" sheetId="3" r:id="rId2"/>
    <sheet name="Sheet1" sheetId="1" r:id="rId3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9" i="1" l="1"/>
  <c r="I18" i="1"/>
  <c r="I17" i="1"/>
  <c r="I16" i="1"/>
  <c r="E16" i="1" l="1"/>
  <c r="D16" i="1" s="1"/>
  <c r="E13" i="1"/>
  <c r="D15" i="1"/>
  <c r="D13" i="1"/>
  <c r="D14" i="1"/>
  <c r="D17" i="1"/>
  <c r="D18" i="1"/>
  <c r="D19" i="1"/>
  <c r="D12" i="1"/>
</calcChain>
</file>

<file path=xl/sharedStrings.xml><?xml version="1.0" encoding="utf-8"?>
<sst xmlns="http://schemas.openxmlformats.org/spreadsheetml/2006/main" count="14" uniqueCount="14">
  <si>
    <t>mL</t>
  </si>
  <si>
    <t>M</t>
  </si>
  <si>
    <t>Concentration of sodium thiosulfate</t>
  </si>
  <si>
    <t>Part B</t>
  </si>
  <si>
    <t>Na2S2O3</t>
  </si>
  <si>
    <t>HCl</t>
  </si>
  <si>
    <t>H2O</t>
  </si>
  <si>
    <t>Part A</t>
  </si>
  <si>
    <t>Volume (mL)</t>
  </si>
  <si>
    <t>Volume of 2M HCl</t>
  </si>
  <si>
    <t>Temp (°C)</t>
  </si>
  <si>
    <t>Time (s)</t>
  </si>
  <si>
    <t>Rate (1/s)</t>
  </si>
  <si>
    <t>Conc. Na2S2O3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</si>
</sst>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3" borderId="0" xfId="0" applyFill="1"/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164" fontId="0" fillId="3" borderId="0" xfId="0" applyNumberFormat="1" applyFill="1"/>
    <xf numFmtId="2" fontId="0" fillId="0" borderId="0" xfId="0" applyNumberFormat="1" applyAlignment="1">
      <alignment vertical="center"/>
    </xf>
    <xf numFmtId="2" fontId="0" fillId="0" borderId="0" xfId="0" applyNumberFormat="1" applyAlignment="1">
      <alignment horizontal="right" vertic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alcChain" Target="calcChain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Temperature vs. Reaction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Sheet1!$D$12:$D$13</c:f>
              <c:strCache>
                <c:ptCount val="2"/>
                <c:pt idx="0">
                  <c:v>0.004166667</c:v>
                </c:pt>
                <c:pt idx="1">
                  <c:v>0.007407407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1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Sheet1!$C$12:$C$15</c:f>
              <c:numCache>
                <c:formatCode>0.0</c:formatCode>
                <c:ptCount val="4"/>
                <c:pt idx="0">
                  <c:v>10</c:v>
                </c:pt>
                <c:pt idx="1">
                  <c:v>21</c:v>
                </c:pt>
                <c:pt idx="2">
                  <c:v>45</c:v>
                </c:pt>
                <c:pt idx="3" formatCode="General">
                  <c:v>60</c:v>
                </c:pt>
              </c:numCache>
            </c:numRef>
          </c:xVal>
          <c:yVal>
            <c:numRef>
              <c:f>Sheet1!$D$12:$D$15</c:f>
              <c:numCache>
                <c:formatCode>General</c:formatCode>
                <c:ptCount val="4"/>
                <c:pt idx="0">
                  <c:v>4.1666666666666666E-3</c:v>
                </c:pt>
                <c:pt idx="1">
                  <c:v>7.4074074074074077E-3</c:v>
                </c:pt>
                <c:pt idx="2">
                  <c:v>2.7027027027027029E-2</c:v>
                </c:pt>
                <c:pt idx="3">
                  <c:v>5.5555555555555552E-2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9B-C84C-AC62-9B0550E4C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4691584"/>
        <c:axId val="1226524288"/>
      </c:scatterChart>
      <c:valAx>
        <c:axId val="122469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Temperature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524288"/>
        <c:crosses val="autoZero"/>
        <c:crossBetween val="midCat"/>
      </c:valAx>
      <c:valAx>
        <c:axId val="122652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Reaction progress per second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691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1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Concentration vs. Reaction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1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Concentration vs reaction rate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Sheet1!$I$16:$I$19</c:f>
              <c:numCache>
                <c:formatCode>General</c:formatCode>
                <c:ptCount val="4"/>
                <c:pt idx="0">
                  <c:v>2.5000000000000001E-2</c:v>
                </c:pt>
                <c:pt idx="1">
                  <c:v>0.05</c:v>
                </c:pt>
                <c:pt idx="2">
                  <c:v>0.125</c:v>
                </c:pt>
                <c:pt idx="3">
                  <c:v>0.2</c:v>
                </c:pt>
              </c:numCache>
            </c:numRef>
          </c:xVal>
          <c:yVal>
            <c:numRef>
              <c:f>Sheet1!$D$16:$D$19</c:f>
              <c:numCache>
                <c:formatCode>General</c:formatCode>
                <c:ptCount val="4"/>
                <c:pt idx="0">
                  <c:v>2.5000000000000001E-3</c:v>
                </c:pt>
                <c:pt idx="1">
                  <c:v>7.6923076923076927E-3</c:v>
                </c:pt>
                <c:pt idx="2">
                  <c:v>2.1276595744680851E-2</c:v>
                </c:pt>
                <c:pt idx="3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C1-F049-98D6-4D0D560A6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4691584"/>
        <c:axId val="1226524288"/>
      </c:scatterChart>
      <c:valAx>
        <c:axId val="122469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Concentration Na2S2O3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524288"/>
        <c:crosses val="autoZero"/>
        <c:crossBetween val="midCat"/>
      </c:valAx>
      <c:valAx>
        <c:axId val="122652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Reaction progress per second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691584"/>
        <c:crosses val="autoZero"/>
        <c:crossBetween val="midCat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42B1EB2-212F-6A4A-BB53-21242434EE7A}">
  <sheetPr/>
  <sheetViews>
    <sheetView workbookViewId="0"/>
  </sheetViews>
  <pageMargins left="0.7" right="0.7" top="0.75" bottom="0.75" header="0.3" footer="0.3"/>
  <pageSetup paperSize="9" orientation="portrait" horizontalDpi="0" verticalDpi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7E9A339-C81F-9740-AEE4-EB577A1C7F80}">
  <sheetPr/>
  <sheetViews>
    <sheetView zoomScale="255" workbookViewId="0" zoomToFit="1"/>
  </sheetViews>
  <pageMargins left="0.7" right="0.7" top="0.75" bottom="0.75" header="0.3" footer="0.3"/>
  <pageSetup paperSize="11" orientation="landscape" horizontalDpi="0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72200" cy="9207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3FF997-8FB3-4F45-BF9D-1252FFE3092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175686" cy="38398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2C8A12-8EE6-5243-9B1E-A7C18C84194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26145-3F80-A248-9DFE-F1A1F47E0F14}">
  <sheetPr>
    <pageSetUpPr fitToPage="1"/>
  </sheetPr>
  <dimension ref="A2:I27"/>
  <sheetViews>
    <sheetView tabSelected="1" zoomScale="132" workbookViewId="0">
      <selection activeCell="J15" sqref="J15"/>
    </sheetView>
  </sheetViews>
  <sheetFormatPr baseColWidth="10" defaultRowHeight="16" x14ac:dyDescent="0.2"/>
  <cols>
    <col min="1" max="1" width="31" bestFit="1" customWidth="1"/>
    <col min="2" max="2" width="8.5" customWidth="1"/>
    <col min="3" max="3" width="11.83203125" bestFit="1" customWidth="1"/>
  </cols>
  <sheetData>
    <row r="2" spans="1:9" x14ac:dyDescent="0.2">
      <c r="A2" s="1"/>
    </row>
    <row r="4" spans="1:9" x14ac:dyDescent="0.2">
      <c r="A4" t="s">
        <v>2</v>
      </c>
      <c r="B4" s="4">
        <v>0.25</v>
      </c>
      <c r="C4" t="s">
        <v>1</v>
      </c>
    </row>
    <row r="5" spans="1:9" x14ac:dyDescent="0.2">
      <c r="A5" t="s">
        <v>9</v>
      </c>
      <c r="B5" s="4">
        <v>5</v>
      </c>
      <c r="C5" t="s">
        <v>0</v>
      </c>
    </row>
    <row r="10" spans="1:9" x14ac:dyDescent="0.2">
      <c r="B10" s="3"/>
      <c r="C10" s="3"/>
      <c r="D10" s="3"/>
      <c r="E10" s="3"/>
      <c r="F10" s="10" t="s">
        <v>8</v>
      </c>
      <c r="G10" s="10"/>
      <c r="H10" s="10"/>
    </row>
    <row r="11" spans="1:9" x14ac:dyDescent="0.2">
      <c r="B11" s="3"/>
      <c r="C11" s="2" t="s">
        <v>10</v>
      </c>
      <c r="D11" s="2" t="s">
        <v>12</v>
      </c>
      <c r="E11" s="2" t="s">
        <v>11</v>
      </c>
      <c r="F11" s="2" t="s">
        <v>4</v>
      </c>
      <c r="G11" s="2" t="s">
        <v>6</v>
      </c>
      <c r="H11" s="2" t="s">
        <v>5</v>
      </c>
      <c r="I11" s="2" t="s">
        <v>13</v>
      </c>
    </row>
    <row r="12" spans="1:9" x14ac:dyDescent="0.2">
      <c r="B12" s="2" t="s">
        <v>7</v>
      </c>
      <c r="C12" s="5">
        <v>10</v>
      </c>
      <c r="D12">
        <f>1/E12</f>
        <v>4.1666666666666666E-3</v>
      </c>
      <c r="E12" s="6">
        <v>240</v>
      </c>
      <c r="F12" s="9">
        <v>10</v>
      </c>
      <c r="G12" s="8">
        <v>36</v>
      </c>
      <c r="H12" s="9">
        <v>5</v>
      </c>
      <c r="I12" s="3"/>
    </row>
    <row r="13" spans="1:9" x14ac:dyDescent="0.2">
      <c r="B13" s="3"/>
      <c r="C13" s="5">
        <v>21</v>
      </c>
      <c r="D13">
        <f t="shared" ref="D13:D14" si="0">1/E13</f>
        <v>7.4074074074074077E-3</v>
      </c>
      <c r="E13" s="6">
        <f>2*60+15</f>
        <v>135</v>
      </c>
      <c r="F13" s="9"/>
      <c r="G13" s="9">
        <v>35</v>
      </c>
      <c r="H13" s="9"/>
      <c r="I13" s="3"/>
    </row>
    <row r="14" spans="1:9" x14ac:dyDescent="0.2">
      <c r="B14" s="3"/>
      <c r="C14" s="5">
        <v>45</v>
      </c>
      <c r="D14">
        <f t="shared" si="0"/>
        <v>2.7027027027027029E-2</v>
      </c>
      <c r="E14" s="6">
        <v>37</v>
      </c>
      <c r="F14" s="9"/>
      <c r="G14" s="9"/>
      <c r="H14" s="9"/>
      <c r="I14" s="3"/>
    </row>
    <row r="15" spans="1:9" x14ac:dyDescent="0.2">
      <c r="C15">
        <v>60</v>
      </c>
      <c r="D15">
        <f>1/E15</f>
        <v>5.5555555555555552E-2</v>
      </c>
      <c r="E15">
        <v>18</v>
      </c>
      <c r="F15" s="9"/>
      <c r="G15" s="9"/>
      <c r="H15" s="9"/>
      <c r="I15" s="3"/>
    </row>
    <row r="16" spans="1:9" x14ac:dyDescent="0.2">
      <c r="B16" s="2" t="s">
        <v>3</v>
      </c>
      <c r="C16" s="7"/>
      <c r="D16">
        <f>1/E16</f>
        <v>2.5000000000000001E-3</v>
      </c>
      <c r="E16">
        <f>6*60+40</f>
        <v>400</v>
      </c>
      <c r="F16">
        <v>5</v>
      </c>
      <c r="G16">
        <v>40</v>
      </c>
      <c r="H16" s="9"/>
      <c r="I16">
        <f>B4*F16/(F16+G16+H12)</f>
        <v>2.5000000000000001E-2</v>
      </c>
    </row>
    <row r="17" spans="2:9" x14ac:dyDescent="0.2">
      <c r="B17" s="3"/>
      <c r="C17" s="7"/>
      <c r="D17">
        <f>1/E17</f>
        <v>7.6923076923076927E-3</v>
      </c>
      <c r="E17" s="6">
        <v>130</v>
      </c>
      <c r="F17" s="4">
        <v>10</v>
      </c>
      <c r="G17" s="4">
        <v>35</v>
      </c>
      <c r="H17" s="9"/>
      <c r="I17">
        <f>B4*F17/(F17+G17+H12)</f>
        <v>0.05</v>
      </c>
    </row>
    <row r="18" spans="2:9" x14ac:dyDescent="0.2">
      <c r="B18" s="3"/>
      <c r="C18" s="7"/>
      <c r="D18">
        <f>1/E18</f>
        <v>2.1276595744680851E-2</v>
      </c>
      <c r="E18" s="6">
        <v>47</v>
      </c>
      <c r="F18" s="4">
        <v>25</v>
      </c>
      <c r="G18" s="4">
        <v>20</v>
      </c>
      <c r="H18" s="9"/>
      <c r="I18">
        <f>B4*F18/(F18+G18+H12)</f>
        <v>0.125</v>
      </c>
    </row>
    <row r="19" spans="2:9" x14ac:dyDescent="0.2">
      <c r="B19" s="3"/>
      <c r="C19" s="7"/>
      <c r="D19">
        <f>1/E19</f>
        <v>0.04</v>
      </c>
      <c r="E19" s="6">
        <v>25</v>
      </c>
      <c r="F19" s="4">
        <v>40</v>
      </c>
      <c r="G19" s="4">
        <v>5</v>
      </c>
      <c r="H19" s="9"/>
      <c r="I19">
        <f>B4*F19/(F19+G19+H12)</f>
        <v>0.2</v>
      </c>
    </row>
    <row r="25" spans="2:9" x14ac:dyDescent="0.2">
      <c r="D25" s="6"/>
    </row>
    <row r="26" spans="2:9" x14ac:dyDescent="0.2">
      <c r="D26" s="6"/>
    </row>
    <row r="27" spans="2:9" x14ac:dyDescent="0.2">
      <c r="D27" s="6"/>
    </row>
  </sheetData>
  <mergeCells count="4">
    <mergeCell ref="G13:G15"/>
    <mergeCell ref="H12:H19"/>
    <mergeCell ref="F10:H10"/>
    <mergeCell ref="F12:F15"/>
  </mergeCells>
  <pageMargins left="0.7" right="0.7" top="0.75" bottom="0.75" header="0.3" footer="0.3"/>
  <pageSetup paperSize="9" fitToWidth="2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Sheet1</vt:lpstr>
      <vt:lpstr>Temp-Rate</vt:lpstr>
      <vt:lpstr>Conc-Rate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Lorimer</dc:creator>
  <cp:lastModifiedBy>Andrew Lorimer</cp:lastModifiedBy>
  <cp:lastPrinted>2019-03-21T22:49:48Z</cp:lastPrinted>
  <dcterms:created xsi:type="dcterms:W3CDTF">2019-03-14T23:09:56Z</dcterms:created>
  <dcterms:modified xsi:type="dcterms:W3CDTF">2019-03-21T22:49:52Z</dcterms:modified>
</cp:coreProperties>
</file>