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11.xml" ContentType="application/vnd.openxmlformats-officedocument.spreadsheetml.worksheet+xml"/>
  <Override PartName="/xl/worksheets/sheet1.xml" ContentType="application/vnd.openxmlformats-officedocument.spreadsheetml.worksheet+xml"/>
  <Override PartName="/xl/worksheets/sheet13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_rels/.rels" ContentType="application/vnd.openxmlformats-package.relationships+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1"/>
  </bookViews>
  <sheets>
    <sheet name="PTTT 2017" sheetId="1" state="visible" r:id="rId2"/>
    <sheet name="PTTT 2018" sheetId="2" state="visible" r:id="rId3"/>
    <sheet name="TSSM 2" sheetId="3" state="visible" r:id="rId4"/>
    <sheet name="TSSM 7" sheetId="4" state="visible" r:id="rId5"/>
    <sheet name="TSSM 9" sheetId="5" state="visible" r:id="rId6"/>
    <sheet name="VCAA 2016" sheetId="6" state="visible" r:id="rId7"/>
    <sheet name="VCAA 2017" sheetId="7" state="visible" r:id="rId8"/>
    <sheet name="Neap 2018 U3" sheetId="8" state="visible" r:id="rId9"/>
    <sheet name="Neap 2012" sheetId="9" state="visible" r:id="rId10"/>
    <sheet name="NHT 2018" sheetId="10" state="visible" r:id="rId11"/>
    <sheet name="Neap 2017" sheetId="11" state="visible" r:id="rId12"/>
    <sheet name="Neap 2018" sheetId="12" state="visible" r:id="rId13"/>
    <sheet name="LM 2018" sheetId="13" state="visible" r:id="rId1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<sst xmlns="http://schemas.openxmlformats.org/spreadsheetml/2006/main" count="120" uniqueCount="33">
  <si>
    <t xml:space="preserve">MC</t>
  </si>
  <si>
    <t xml:space="preserve">Short answer</t>
  </si>
  <si>
    <t xml:space="preserve">total</t>
  </si>
  <si>
    <t xml:space="preserve">correct</t>
  </si>
  <si>
    <t xml:space="preserve">incorrect</t>
  </si>
  <si>
    <t xml:space="preserve">Fields</t>
  </si>
  <si>
    <t xml:space="preserve">Motion</t>
  </si>
  <si>
    <t xml:space="preserve">Light</t>
  </si>
  <si>
    <t xml:space="preserve">Practical</t>
  </si>
  <si>
    <t xml:space="preserve">mc incorrect</t>
  </si>
  <si>
    <t xml:space="preserve">mc total</t>
  </si>
  <si>
    <t xml:space="preserve">mc %</t>
  </si>
  <si>
    <t xml:space="preserve">short incorrect</t>
  </si>
  <si>
    <t xml:space="preserve">short total</t>
  </si>
  <si>
    <t xml:space="preserve">short %</t>
  </si>
  <si>
    <t xml:space="preserve">total %</t>
  </si>
  <si>
    <t xml:space="preserve">fields</t>
  </si>
  <si>
    <t xml:space="preserve">motion</t>
  </si>
  <si>
    <t xml:space="preserve">waves</t>
  </si>
  <si>
    <t xml:space="preserve">prac</t>
  </si>
  <si>
    <t xml:space="preserve">subtotal</t>
  </si>
  <si>
    <t xml:space="preserve">marks</t>
  </si>
  <si>
    <t xml:space="preserve">%</t>
  </si>
  <si>
    <t xml:space="preserve">section</t>
  </si>
  <si>
    <t xml:space="preserve">questions</t>
  </si>
  <si>
    <t xml:space="preserve">total marks</t>
  </si>
  <si>
    <t xml:space="preserve">percentage</t>
  </si>
  <si>
    <t xml:space="preserve">mc</t>
  </si>
  <si>
    <t xml:space="preserve">short</t>
  </si>
  <si>
    <t xml:space="preserve">Electric power</t>
  </si>
  <si>
    <t xml:space="preserve">Motion MC</t>
  </si>
  <si>
    <t xml:space="preserve">Motion written</t>
  </si>
  <si>
    <t xml:space="preserve">Relativity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</si>
</sst>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%"/>
  </numFmts>
  <fonts count="5">
    <font>
      <sz val="12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2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6" zeroHeight="false" outlineLevelRow="0" outlineLevelCol="0"/>
  <cols>
    <col collapsed="false" customWidth="true" hidden="false" outlineLevel="0" max="1025" min="1" style="0" width="10.49"/>
  </cols>
  <sheetData/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0"/>
  <sheetViews>
    <sheetView showFormulas="false" showGridLines="true" showRowColHeaders="true" showZeros="true" rightToLeft="false" tabSelected="false" showOutlineSymbols="true" defaultGridColor="true" view="normal" topLeftCell="A1" colorId="64" zoomScale="115" zoomScaleNormal="115" zoomScalePageLayoutView="100" workbookViewId="0">
      <selection pane="topLeft" activeCell="H10" activeCellId="0" sqref="H10"/>
    </sheetView>
  </sheetViews>
  <sheetFormatPr defaultRowHeight="16" zeroHeight="false" outlineLevelRow="0" outlineLevelCol="0"/>
  <cols>
    <col collapsed="false" customWidth="true" hidden="false" outlineLevel="0" max="1025" min="1" style="0" width="10.5"/>
  </cols>
  <sheetData>
    <row r="1" customFormat="false" ht="16" hidden="false" customHeight="false" outlineLevel="0" collapsed="false">
      <c r="B1" s="0" t="s">
        <v>9</v>
      </c>
      <c r="C1" s="0" t="s">
        <v>10</v>
      </c>
      <c r="D1" s="0" t="s">
        <v>11</v>
      </c>
      <c r="E1" s="0" t="s">
        <v>12</v>
      </c>
      <c r="F1" s="0" t="s">
        <v>13</v>
      </c>
      <c r="G1" s="0" t="s">
        <v>14</v>
      </c>
      <c r="H1" s="0" t="s">
        <v>15</v>
      </c>
    </row>
    <row r="2" customFormat="false" ht="16" hidden="false" customHeight="false" outlineLevel="0" collapsed="false">
      <c r="A2" s="0" t="s">
        <v>16</v>
      </c>
      <c r="B2" s="0" t="n">
        <v>2</v>
      </c>
      <c r="C2" s="0" t="n">
        <v>7</v>
      </c>
      <c r="D2" s="0" t="n">
        <f aca="false">(C2-B2)/C2*100</f>
        <v>71.4285714285714</v>
      </c>
      <c r="E2" s="0" t="n">
        <v>10</v>
      </c>
      <c r="F2" s="0" t="n">
        <f aca="false">9+6+6+9+8</f>
        <v>38</v>
      </c>
      <c r="G2" s="0" t="n">
        <f aca="false">(F2-E2)/F2*100</f>
        <v>73.6842105263158</v>
      </c>
      <c r="H2" s="0" t="n">
        <f aca="false">((C2+F2)-(B2+E2))/(C2+F2)*100</f>
        <v>73.3333333333333</v>
      </c>
    </row>
    <row r="3" customFormat="false" ht="16" hidden="false" customHeight="false" outlineLevel="0" collapsed="false">
      <c r="A3" s="0" t="s">
        <v>17</v>
      </c>
      <c r="B3" s="0" t="n">
        <v>2</v>
      </c>
      <c r="C3" s="0" t="n">
        <v>5</v>
      </c>
      <c r="D3" s="0" t="n">
        <f aca="false">(C3-B3)/C3*100</f>
        <v>60</v>
      </c>
      <c r="E3" s="0" t="n">
        <v>8</v>
      </c>
      <c r="F3" s="0" t="n">
        <v>27</v>
      </c>
      <c r="G3" s="0" t="n">
        <f aca="false">(F3-E3)/F3*100</f>
        <v>70.3703703703704</v>
      </c>
      <c r="H3" s="0" t="n">
        <f aca="false">((C3+F3)-(B3+E3))/(C3+F3)*100</f>
        <v>68.75</v>
      </c>
    </row>
    <row r="4" customFormat="false" ht="16" hidden="false" customHeight="false" outlineLevel="0" collapsed="false">
      <c r="A4" s="0" t="s">
        <v>18</v>
      </c>
      <c r="B4" s="0" t="n">
        <v>2</v>
      </c>
      <c r="C4" s="0" t="n">
        <v>5</v>
      </c>
      <c r="D4" s="0" t="n">
        <f aca="false">(C4-B4)/C4*100</f>
        <v>60</v>
      </c>
      <c r="E4" s="0" t="n">
        <v>1</v>
      </c>
      <c r="F4" s="0" t="n">
        <f aca="false">7+3+7+2+6+6+3</f>
        <v>34</v>
      </c>
      <c r="G4" s="0" t="n">
        <f aca="false">(F4-E4)/F4*100</f>
        <v>97.0588235294118</v>
      </c>
      <c r="H4" s="0" t="n">
        <f aca="false">((C4+F4)-(B4+E4))/(C4+F4)*100</f>
        <v>92.3076923076923</v>
      </c>
    </row>
    <row r="5" customFormat="false" ht="16" hidden="false" customHeight="false" outlineLevel="0" collapsed="false">
      <c r="A5" s="0" t="s">
        <v>19</v>
      </c>
      <c r="B5" s="0" t="n">
        <v>0</v>
      </c>
      <c r="C5" s="0" t="n">
        <v>3</v>
      </c>
      <c r="D5" s="0" t="n">
        <f aca="false">(C5-B5)/C5*100</f>
        <v>100</v>
      </c>
      <c r="E5" s="0" t="n">
        <v>0</v>
      </c>
      <c r="F5" s="0" t="n">
        <v>11</v>
      </c>
      <c r="G5" s="0" t="n">
        <f aca="false">(F5-E5)/F5*100</f>
        <v>100</v>
      </c>
      <c r="H5" s="0" t="n">
        <f aca="false">((C5+F5)-(B5+E5))/(C5+F5)*100</f>
        <v>100</v>
      </c>
    </row>
    <row r="7" customFormat="false" ht="16" hidden="false" customHeight="false" outlineLevel="0" collapsed="false">
      <c r="A7" s="0" t="s">
        <v>20</v>
      </c>
      <c r="C7" s="0" t="n">
        <f aca="false">SUM(C2:C5)</f>
        <v>20</v>
      </c>
      <c r="D7" s="0" t="n">
        <f aca="false">(SUM(C2:C5)-SUM(B2:B5))/SUM(C2:C5)*100</f>
        <v>70</v>
      </c>
      <c r="F7" s="0" t="n">
        <f aca="false">SUM(F2:F5)</f>
        <v>110</v>
      </c>
      <c r="G7" s="0" t="n">
        <f aca="false">AVERAGE(G2:G5)</f>
        <v>85.2783511065245</v>
      </c>
    </row>
    <row r="9" customFormat="false" ht="16" hidden="false" customHeight="false" outlineLevel="0" collapsed="false">
      <c r="A9" s="0" t="s">
        <v>2</v>
      </c>
      <c r="G9" s="0" t="s">
        <v>21</v>
      </c>
      <c r="H9" s="0" t="n">
        <f aca="false">F7+C7</f>
        <v>130</v>
      </c>
    </row>
    <row r="10" customFormat="false" ht="16" hidden="false" customHeight="false" outlineLevel="0" collapsed="false">
      <c r="G10" s="0" t="s">
        <v>22</v>
      </c>
      <c r="H10" s="0" t="n">
        <f aca="false">(H9-SUM(B2:B5)-SUM(E2:E5))/H9*100</f>
        <v>80.7692307692308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10" activeCellId="0" sqref="H10"/>
    </sheetView>
  </sheetViews>
  <sheetFormatPr defaultRowHeight="16" zeroHeight="false" outlineLevelRow="0" outlineLevelCol="0"/>
  <cols>
    <col collapsed="false" customWidth="true" hidden="false" outlineLevel="0" max="1025" min="1" style="0" width="8.34"/>
  </cols>
  <sheetData>
    <row r="1" customFormat="false" ht="15" hidden="false" customHeight="false" outlineLevel="0" collapsed="false">
      <c r="B1" s="0" t="s">
        <v>9</v>
      </c>
      <c r="C1" s="0" t="s">
        <v>10</v>
      </c>
      <c r="D1" s="0" t="s">
        <v>11</v>
      </c>
      <c r="E1" s="0" t="s">
        <v>12</v>
      </c>
      <c r="F1" s="0" t="s">
        <v>13</v>
      </c>
      <c r="G1" s="0" t="s">
        <v>14</v>
      </c>
      <c r="H1" s="0" t="s">
        <v>15</v>
      </c>
    </row>
    <row r="2" customFormat="false" ht="15" hidden="false" customHeight="false" outlineLevel="0" collapsed="false">
      <c r="A2" s="0" t="s">
        <v>16</v>
      </c>
      <c r="B2" s="0" t="n">
        <v>0</v>
      </c>
      <c r="C2" s="0" t="n">
        <v>5</v>
      </c>
      <c r="D2" s="0" t="n">
        <f aca="false">(C2-B2)/C2*100</f>
        <v>100</v>
      </c>
      <c r="E2" s="0" t="n">
        <f aca="false">1</f>
        <v>1</v>
      </c>
      <c r="F2" s="0" t="n">
        <v>36</v>
      </c>
      <c r="G2" s="0" t="n">
        <f aca="false">(F2-E2)/F2*100</f>
        <v>97.2222222222222</v>
      </c>
      <c r="H2" s="0" t="n">
        <f aca="false">((C2+F2)-(B2+E2))/(C2+F2)*100</f>
        <v>97.5609756097561</v>
      </c>
    </row>
    <row r="3" customFormat="false" ht="15" hidden="false" customHeight="false" outlineLevel="0" collapsed="false">
      <c r="A3" s="0" t="s">
        <v>17</v>
      </c>
      <c r="B3" s="0" t="n">
        <v>1</v>
      </c>
      <c r="C3" s="0" t="n">
        <v>4</v>
      </c>
      <c r="D3" s="0" t="n">
        <f aca="false">(C3-B3)/C3*100</f>
        <v>75</v>
      </c>
      <c r="E3" s="0" t="n">
        <v>3</v>
      </c>
      <c r="F3" s="0" t="n">
        <v>30</v>
      </c>
      <c r="G3" s="0" t="n">
        <f aca="false">(F3-E3)/F3*100</f>
        <v>90</v>
      </c>
      <c r="H3" s="0" t="n">
        <f aca="false">((C3+F3)-(B3+E3))/(C3+F3)*100</f>
        <v>88.2352941176471</v>
      </c>
    </row>
    <row r="4" customFormat="false" ht="15" hidden="false" customHeight="false" outlineLevel="0" collapsed="false">
      <c r="A4" s="0" t="s">
        <v>18</v>
      </c>
      <c r="B4" s="0" t="n">
        <v>3</v>
      </c>
      <c r="C4" s="0" t="n">
        <v>11</v>
      </c>
      <c r="D4" s="0" t="n">
        <f aca="false">(C4-B4)/C4*100</f>
        <v>72.7272727272727</v>
      </c>
      <c r="E4" s="0" t="n">
        <v>3</v>
      </c>
      <c r="F4" s="0" t="n">
        <f aca="false">8+8+4+4</f>
        <v>24</v>
      </c>
      <c r="G4" s="0" t="n">
        <f aca="false">(F4-E4)/F4*100</f>
        <v>87.5</v>
      </c>
      <c r="H4" s="0" t="n">
        <f aca="false">((C4+F4)-(B4+E4))/(C4+F4)*100</f>
        <v>82.8571428571429</v>
      </c>
    </row>
    <row r="5" customFormat="false" ht="15" hidden="false" customHeight="false" outlineLevel="0" collapsed="false">
      <c r="A5" s="0" t="s">
        <v>19</v>
      </c>
      <c r="B5" s="0" t="n">
        <v>0</v>
      </c>
      <c r="C5" s="0" t="n">
        <v>0</v>
      </c>
      <c r="D5" s="0" t="e">
        <f aca="false">(C5-B5)/C5*100</f>
        <v>#DIV/0!</v>
      </c>
      <c r="E5" s="0" t="n">
        <f aca="false">1</f>
        <v>1</v>
      </c>
      <c r="F5" s="0" t="n">
        <v>20</v>
      </c>
      <c r="G5" s="0" t="n">
        <f aca="false">(F5-E5)/F5*100</f>
        <v>95</v>
      </c>
      <c r="H5" s="0" t="n">
        <f aca="false">((C5+F5)-(B5+E5))/(C5+F5)*100</f>
        <v>95</v>
      </c>
    </row>
    <row r="7" customFormat="false" ht="15" hidden="false" customHeight="false" outlineLevel="0" collapsed="false">
      <c r="A7" s="0" t="s">
        <v>20</v>
      </c>
      <c r="C7" s="0" t="n">
        <f aca="false">SUM(C2:C5)</f>
        <v>20</v>
      </c>
      <c r="D7" s="0" t="n">
        <f aca="false">(SUM(C2:C5)-SUM(B2:B5))/SUM(C2:C5)*100</f>
        <v>80</v>
      </c>
      <c r="F7" s="0" t="n">
        <f aca="false">SUM(F2:F5)</f>
        <v>110</v>
      </c>
      <c r="G7" s="0" t="n">
        <f aca="false">AVERAGE(G2:G5)</f>
        <v>92.4305555555556</v>
      </c>
    </row>
    <row r="9" customFormat="false" ht="15" hidden="false" customHeight="false" outlineLevel="0" collapsed="false">
      <c r="A9" s="0" t="s">
        <v>2</v>
      </c>
      <c r="G9" s="0" t="s">
        <v>21</v>
      </c>
      <c r="H9" s="0" t="n">
        <f aca="false">F7+C7</f>
        <v>130</v>
      </c>
    </row>
    <row r="10" customFormat="false" ht="15" hidden="false" customHeight="false" outlineLevel="0" collapsed="false">
      <c r="G10" s="0" t="s">
        <v>22</v>
      </c>
      <c r="H10" s="0" t="n">
        <f aca="false">(H9-SUM(B2:B5)-SUM(E2:E5))/H9*100</f>
        <v>90.7692307692308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E4" activeCellId="0" sqref="E4"/>
    </sheetView>
  </sheetViews>
  <sheetFormatPr defaultRowHeight="12.8" zeroHeight="false" outlineLevelRow="0" outlineLevelCol="0"/>
  <cols>
    <col collapsed="false" customWidth="true" hidden="false" outlineLevel="0" max="1025" min="1" style="0" width="8.36"/>
  </cols>
  <sheetData>
    <row r="1" customFormat="false" ht="15" hidden="false" customHeight="false" outlineLevel="0" collapsed="false">
      <c r="B1" s="0" t="s">
        <v>9</v>
      </c>
      <c r="C1" s="0" t="s">
        <v>10</v>
      </c>
      <c r="D1" s="0" t="s">
        <v>11</v>
      </c>
      <c r="E1" s="0" t="s">
        <v>12</v>
      </c>
      <c r="F1" s="0" t="s">
        <v>13</v>
      </c>
      <c r="G1" s="0" t="s">
        <v>14</v>
      </c>
      <c r="H1" s="0" t="s">
        <v>15</v>
      </c>
    </row>
    <row r="2" customFormat="false" ht="15" hidden="false" customHeight="false" outlineLevel="0" collapsed="false">
      <c r="A2" s="0" t="s">
        <v>16</v>
      </c>
      <c r="B2" s="0" t="n">
        <v>3</v>
      </c>
      <c r="C2" s="0" t="n">
        <v>5</v>
      </c>
      <c r="D2" s="0" t="n">
        <f aca="false">(C2-B2)/C2*100</f>
        <v>40</v>
      </c>
      <c r="E2" s="0" t="n">
        <v>5</v>
      </c>
      <c r="F2" s="0" t="n">
        <v>35</v>
      </c>
      <c r="G2" s="0" t="n">
        <f aca="false">(F2-E2)/F2*100</f>
        <v>85.7142857142857</v>
      </c>
      <c r="H2" s="0" t="n">
        <f aca="false">((C2+F2)-(B2+E2))/(C2+F2)*100</f>
        <v>80</v>
      </c>
    </row>
    <row r="3" customFormat="false" ht="15" hidden="false" customHeight="false" outlineLevel="0" collapsed="false">
      <c r="A3" s="0" t="s">
        <v>17</v>
      </c>
      <c r="B3" s="0" t="n">
        <v>1</v>
      </c>
      <c r="C3" s="0" t="n">
        <v>4</v>
      </c>
      <c r="D3" s="0" t="n">
        <f aca="false">(C3-B3)/C3*100</f>
        <v>75</v>
      </c>
      <c r="E3" s="0" t="n">
        <v>1</v>
      </c>
      <c r="F3" s="0" t="n">
        <v>23</v>
      </c>
      <c r="G3" s="0" t="n">
        <f aca="false">(F3-E3)/F3*100</f>
        <v>95.6521739130435</v>
      </c>
      <c r="H3" s="0" t="n">
        <f aca="false">((C3+F3)-(B3+E3))/(C3+F3)*100</f>
        <v>92.5925925925926</v>
      </c>
    </row>
    <row r="4" customFormat="false" ht="15" hidden="false" customHeight="false" outlineLevel="0" collapsed="false">
      <c r="A4" s="0" t="s">
        <v>18</v>
      </c>
      <c r="B4" s="0" t="n">
        <v>1</v>
      </c>
      <c r="C4" s="0" t="n">
        <v>8</v>
      </c>
      <c r="D4" s="0" t="n">
        <f aca="false">(C4-B4)/C4*100</f>
        <v>87.5</v>
      </c>
      <c r="E4" s="0" t="n">
        <v>3</v>
      </c>
      <c r="F4" s="0" t="n">
        <v>39</v>
      </c>
      <c r="G4" s="0" t="n">
        <f aca="false">(F4-E4)/F4*100</f>
        <v>92.3076923076923</v>
      </c>
      <c r="H4" s="0" t="n">
        <f aca="false">((C4+F4)-(B4+E4))/(C4+F4)*100</f>
        <v>91.4893617021277</v>
      </c>
    </row>
    <row r="5" customFormat="false" ht="15" hidden="false" customHeight="false" outlineLevel="0" collapsed="false">
      <c r="A5" s="0" t="s">
        <v>19</v>
      </c>
      <c r="B5" s="0" t="n">
        <v>0</v>
      </c>
      <c r="C5" s="0" t="n">
        <v>3</v>
      </c>
      <c r="D5" s="0" t="n">
        <f aca="false">(C5-B5)/C5*100</f>
        <v>100</v>
      </c>
      <c r="E5" s="0" t="n">
        <v>0</v>
      </c>
      <c r="F5" s="0" t="n">
        <v>13</v>
      </c>
      <c r="G5" s="0" t="n">
        <f aca="false">(F5-E5)/F5*100</f>
        <v>100</v>
      </c>
      <c r="H5" s="0" t="n">
        <f aca="false">((C5+F5)-(B5+E5))/(C5+F5)*100</f>
        <v>100</v>
      </c>
    </row>
    <row r="7" customFormat="false" ht="15" hidden="false" customHeight="false" outlineLevel="0" collapsed="false">
      <c r="A7" s="0" t="s">
        <v>20</v>
      </c>
      <c r="C7" s="0" t="n">
        <f aca="false">SUM(C2:C5)</f>
        <v>20</v>
      </c>
      <c r="D7" s="0" t="n">
        <f aca="false">(SUM(C2:C5)-SUM(B2:B5))/SUM(C2:C5)*100</f>
        <v>75</v>
      </c>
      <c r="F7" s="0" t="n">
        <f aca="false">SUM(F2:F5)</f>
        <v>110</v>
      </c>
      <c r="G7" s="0" t="n">
        <f aca="false">AVERAGE(G2:G5)</f>
        <v>93.4185379837554</v>
      </c>
    </row>
    <row r="9" customFormat="false" ht="15" hidden="false" customHeight="false" outlineLevel="0" collapsed="false">
      <c r="A9" s="0" t="s">
        <v>2</v>
      </c>
      <c r="G9" s="0" t="s">
        <v>21</v>
      </c>
      <c r="H9" s="0" t="n">
        <f aca="false">F7+C7</f>
        <v>130</v>
      </c>
    </row>
    <row r="10" customFormat="false" ht="15" hidden="false" customHeight="false" outlineLevel="0" collapsed="false">
      <c r="G10" s="0" t="s">
        <v>22</v>
      </c>
      <c r="H10" s="0" t="n">
        <f aca="false">(H9-SUM(B2:B5)-SUM(E2:E5))/H9*100</f>
        <v>89.2307692307692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11" activeCellId="0" sqref="F11"/>
    </sheetView>
  </sheetViews>
  <sheetFormatPr defaultRowHeight="16" zeroHeight="false" outlineLevelRow="0" outlineLevelCol="0"/>
  <cols>
    <col collapsed="false" customWidth="true" hidden="false" outlineLevel="0" max="1025" min="1" style="0" width="10.49"/>
  </cols>
  <sheetData>
    <row r="1" customFormat="false" ht="16" hidden="false" customHeight="false" outlineLevel="0" collapsed="false">
      <c r="B1" s="0" t="s">
        <v>9</v>
      </c>
      <c r="C1" s="0" t="s">
        <v>10</v>
      </c>
      <c r="D1" s="0" t="s">
        <v>11</v>
      </c>
      <c r="E1" s="0" t="s">
        <v>12</v>
      </c>
      <c r="F1" s="0" t="s">
        <v>13</v>
      </c>
      <c r="G1" s="0" t="s">
        <v>14</v>
      </c>
      <c r="H1" s="0" t="s">
        <v>15</v>
      </c>
    </row>
    <row r="2" customFormat="false" ht="16" hidden="false" customHeight="false" outlineLevel="0" collapsed="false">
      <c r="A2" s="0" t="s">
        <v>16</v>
      </c>
      <c r="B2" s="0" t="n">
        <v>2</v>
      </c>
      <c r="C2" s="0" t="n">
        <v>7</v>
      </c>
      <c r="D2" s="0" t="n">
        <f aca="false">(C2-B2)/C2*100</f>
        <v>71.4285714285714</v>
      </c>
      <c r="E2" s="0" t="n">
        <v>4</v>
      </c>
      <c r="F2" s="0" t="n">
        <v>34</v>
      </c>
      <c r="G2" s="0" t="n">
        <f aca="false">(F2-E2)/F2*100</f>
        <v>88.2352941176471</v>
      </c>
      <c r="H2" s="0" t="n">
        <f aca="false">((C2+F2)-(B2+E2))/(C2+F2)*100</f>
        <v>85.3658536585366</v>
      </c>
    </row>
    <row r="3" customFormat="false" ht="16" hidden="false" customHeight="false" outlineLevel="0" collapsed="false">
      <c r="A3" s="0" t="s">
        <v>17</v>
      </c>
      <c r="B3" s="0" t="n">
        <v>0</v>
      </c>
      <c r="C3" s="0" t="n">
        <v>3</v>
      </c>
      <c r="D3" s="0" t="n">
        <f aca="false">(C3-B3)/C3*100</f>
        <v>100</v>
      </c>
      <c r="E3" s="0" t="n">
        <v>1</v>
      </c>
      <c r="F3" s="0" t="n">
        <v>21</v>
      </c>
      <c r="G3" s="0" t="n">
        <f aca="false">(F3-E3)/F3*100</f>
        <v>95.2380952380952</v>
      </c>
      <c r="H3" s="0" t="n">
        <f aca="false">((C3+F3)-(B3+E3))/(C3+F3)*100</f>
        <v>95.8333333333333</v>
      </c>
    </row>
    <row r="4" customFormat="false" ht="16" hidden="false" customHeight="false" outlineLevel="0" collapsed="false">
      <c r="A4" s="0" t="s">
        <v>18</v>
      </c>
      <c r="B4" s="0" t="n">
        <v>0</v>
      </c>
      <c r="C4" s="0" t="n">
        <v>8</v>
      </c>
      <c r="D4" s="0" t="n">
        <f aca="false">(C4-B4)/C4*100</f>
        <v>100</v>
      </c>
      <c r="E4" s="0" t="n">
        <v>7</v>
      </c>
      <c r="F4" s="0" t="n">
        <v>37</v>
      </c>
      <c r="G4" s="0" t="n">
        <f aca="false">(F4-E4)/F4*100</f>
        <v>81.0810810810811</v>
      </c>
      <c r="H4" s="0" t="n">
        <f aca="false">((C4+F4)-(B4+E4))/(C4+F4)*100</f>
        <v>84.4444444444444</v>
      </c>
    </row>
    <row r="5" customFormat="false" ht="16" hidden="false" customHeight="false" outlineLevel="0" collapsed="false">
      <c r="A5" s="0" t="s">
        <v>19</v>
      </c>
      <c r="B5" s="0" t="n">
        <v>0</v>
      </c>
      <c r="C5" s="0" t="n">
        <v>2</v>
      </c>
      <c r="D5" s="0" t="n">
        <f aca="false">(C5-B5)/C5*100</f>
        <v>100</v>
      </c>
      <c r="E5" s="0" t="n">
        <f aca="false">1</f>
        <v>1</v>
      </c>
      <c r="F5" s="0" t="n">
        <v>18</v>
      </c>
      <c r="G5" s="0" t="n">
        <f aca="false">(F5-E5)/F5*100</f>
        <v>94.4444444444444</v>
      </c>
      <c r="H5" s="0" t="n">
        <f aca="false">((C5+F5)-(B5+E5))/(C5+F5)*100</f>
        <v>95</v>
      </c>
    </row>
    <row r="7" customFormat="false" ht="16" hidden="false" customHeight="false" outlineLevel="0" collapsed="false">
      <c r="A7" s="0" t="s">
        <v>20</v>
      </c>
      <c r="C7" s="0" t="n">
        <f aca="false">SUM(C2:C5)</f>
        <v>20</v>
      </c>
      <c r="D7" s="0" t="n">
        <f aca="false">(SUM(C2:C5)-SUM(B2:B5))/SUM(C2:C5)*100</f>
        <v>90</v>
      </c>
      <c r="F7" s="0" t="n">
        <f aca="false">SUM(F2:F5)</f>
        <v>110</v>
      </c>
      <c r="G7" s="0" t="n">
        <f aca="false">AVERAGE(G2:G5)</f>
        <v>89.749728720317</v>
      </c>
    </row>
    <row r="9" customFormat="false" ht="16" hidden="false" customHeight="false" outlineLevel="0" collapsed="false">
      <c r="A9" s="0" t="s">
        <v>2</v>
      </c>
      <c r="G9" s="0" t="s">
        <v>21</v>
      </c>
      <c r="H9" s="0" t="n">
        <f aca="false">F7+C7</f>
        <v>130</v>
      </c>
    </row>
    <row r="10" customFormat="false" ht="16" hidden="false" customHeight="false" outlineLevel="0" collapsed="false">
      <c r="G10" s="0" t="s">
        <v>22</v>
      </c>
      <c r="H10" s="0" t="n">
        <f aca="false">(H9-SUM(B2:B5)-SUM(E2:E5))/H9*100</f>
        <v>88.4615384615385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RowHeight="16" zeroHeight="false" outlineLevelRow="0" outlineLevelCol="0"/>
  <cols>
    <col collapsed="false" customWidth="true" hidden="false" outlineLevel="0" max="1025" min="1" style="0" width="10.5"/>
  </cols>
  <sheetData>
    <row r="1" customFormat="false" ht="16" hidden="false" customHeight="false" outlineLevel="0" collapsed="false">
      <c r="B1" s="0" t="s">
        <v>0</v>
      </c>
      <c r="D1" s="0" t="s">
        <v>1</v>
      </c>
      <c r="F1" s="0" t="s">
        <v>2</v>
      </c>
    </row>
    <row r="2" customFormat="false" ht="16" hidden="false" customHeight="false" outlineLevel="0" collapsed="false">
      <c r="B2" s="0" t="s">
        <v>3</v>
      </c>
      <c r="C2" s="0" t="s">
        <v>4</v>
      </c>
      <c r="D2" s="0" t="s">
        <v>3</v>
      </c>
      <c r="E2" s="0" t="s">
        <v>4</v>
      </c>
    </row>
    <row r="3" customFormat="false" ht="16" hidden="false" customHeight="false" outlineLevel="0" collapsed="false">
      <c r="A3" s="0" t="s">
        <v>5</v>
      </c>
      <c r="B3" s="0" t="n">
        <v>5</v>
      </c>
      <c r="C3" s="0" t="n">
        <v>2</v>
      </c>
      <c r="D3" s="0" t="n">
        <v>25</v>
      </c>
      <c r="E3" s="0" t="n">
        <v>6</v>
      </c>
      <c r="F3" s="0" t="n">
        <v>33</v>
      </c>
    </row>
    <row r="4" customFormat="false" ht="16" hidden="false" customHeight="false" outlineLevel="0" collapsed="false">
      <c r="A4" s="0" t="s">
        <v>6</v>
      </c>
      <c r="B4" s="0" t="n">
        <v>3</v>
      </c>
      <c r="D4" s="0" t="n">
        <v>21</v>
      </c>
      <c r="E4" s="0" t="n">
        <v>2</v>
      </c>
      <c r="F4" s="0" t="n">
        <v>23</v>
      </c>
    </row>
    <row r="5" customFormat="false" ht="16" hidden="false" customHeight="false" outlineLevel="0" collapsed="false">
      <c r="A5" s="0" t="s">
        <v>7</v>
      </c>
      <c r="B5" s="0" t="n">
        <v>8</v>
      </c>
      <c r="D5" s="0" t="n">
        <v>30</v>
      </c>
      <c r="E5" s="0" t="n">
        <v>7</v>
      </c>
      <c r="F5" s="0" t="n">
        <v>35</v>
      </c>
    </row>
    <row r="6" customFormat="false" ht="16" hidden="false" customHeight="false" outlineLevel="0" collapsed="false">
      <c r="A6" s="0" t="s">
        <v>8</v>
      </c>
      <c r="B6" s="0" t="n">
        <v>2</v>
      </c>
      <c r="D6" s="0" t="n">
        <v>16</v>
      </c>
      <c r="E6" s="0" t="n">
        <v>1</v>
      </c>
      <c r="F6" s="1" t="n">
        <v>15</v>
      </c>
    </row>
    <row r="7" customFormat="false" ht="16" hidden="false" customHeight="false" outlineLevel="0" collapsed="false">
      <c r="F7" s="1"/>
    </row>
    <row r="8" customFormat="false" ht="16" hidden="false" customHeight="false" outlineLevel="0" collapsed="false">
      <c r="A8" s="0" t="s">
        <v>2</v>
      </c>
      <c r="B8" s="0" t="n">
        <f aca="false">SUM(B3:C6)</f>
        <v>20</v>
      </c>
      <c r="D8" s="0" t="n">
        <f aca="false">SUM(D3:E6)</f>
        <v>108</v>
      </c>
      <c r="F8" s="0" t="n">
        <f aca="false">SUM(F3:F6)</f>
        <v>106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8" activeCellId="0" sqref="F8"/>
    </sheetView>
  </sheetViews>
  <sheetFormatPr defaultRowHeight="16" zeroHeight="false" outlineLevelRow="0" outlineLevelCol="0"/>
  <cols>
    <col collapsed="false" customWidth="true" hidden="false" outlineLevel="0" max="1025" min="1" style="0" width="10.5"/>
  </cols>
  <sheetData>
    <row r="1" customFormat="false" ht="16" hidden="false" customHeight="false" outlineLevel="0" collapsed="false">
      <c r="B1" s="0" t="s">
        <v>9</v>
      </c>
      <c r="C1" s="0" t="s">
        <v>10</v>
      </c>
      <c r="D1" s="0" t="s">
        <v>11</v>
      </c>
      <c r="E1" s="0" t="s">
        <v>12</v>
      </c>
      <c r="F1" s="0" t="s">
        <v>13</v>
      </c>
      <c r="G1" s="0" t="s">
        <v>14</v>
      </c>
      <c r="H1" s="0" t="s">
        <v>15</v>
      </c>
    </row>
    <row r="2" customFormat="false" ht="16" hidden="false" customHeight="false" outlineLevel="0" collapsed="false">
      <c r="A2" s="0" t="s">
        <v>16</v>
      </c>
      <c r="B2" s="0" t="n">
        <v>1</v>
      </c>
      <c r="C2" s="0" t="n">
        <v>7</v>
      </c>
      <c r="D2" s="0" t="n">
        <f aca="false">(C2-B2)/C2*100</f>
        <v>85.7142857142857</v>
      </c>
      <c r="E2" s="0" t="n">
        <v>5</v>
      </c>
      <c r="F2" s="0" t="n">
        <v>44</v>
      </c>
      <c r="G2" s="0" t="n">
        <f aca="false">(F2-E2)/F2*100</f>
        <v>88.6363636363636</v>
      </c>
      <c r="H2" s="0" t="n">
        <f aca="false">((C2+F2)-(B2+E2))/(C2+F2)*100</f>
        <v>88.2352941176471</v>
      </c>
    </row>
    <row r="3" customFormat="false" ht="16" hidden="false" customHeight="false" outlineLevel="0" collapsed="false">
      <c r="A3" s="0" t="s">
        <v>17</v>
      </c>
      <c r="B3" s="0" t="n">
        <v>0</v>
      </c>
      <c r="C3" s="0" t="n">
        <v>4</v>
      </c>
      <c r="D3" s="0" t="n">
        <f aca="false">(C3-B3)/C3*100</f>
        <v>100</v>
      </c>
      <c r="E3" s="0" t="n">
        <v>6</v>
      </c>
      <c r="F3" s="0" t="n">
        <v>39</v>
      </c>
      <c r="G3" s="0" t="n">
        <f aca="false">(F3-E3)/F3*100</f>
        <v>84.6153846153846</v>
      </c>
      <c r="H3" s="0" t="n">
        <f aca="false">((C3+F3)-(B3+E3))/(C3+F3)*100</f>
        <v>86.046511627907</v>
      </c>
    </row>
    <row r="4" customFormat="false" ht="16" hidden="false" customHeight="false" outlineLevel="0" collapsed="false">
      <c r="A4" s="0" t="s">
        <v>18</v>
      </c>
      <c r="B4" s="0" t="n">
        <v>2</v>
      </c>
      <c r="C4" s="0" t="n">
        <v>8</v>
      </c>
      <c r="D4" s="0" t="n">
        <f aca="false">(C4-B4)/C4*100</f>
        <v>75</v>
      </c>
      <c r="E4" s="0" t="n">
        <v>1</v>
      </c>
      <c r="F4" s="0" t="n">
        <v>14</v>
      </c>
      <c r="G4" s="0" t="n">
        <f aca="false">(F4-E4)/F4*100</f>
        <v>92.8571428571429</v>
      </c>
      <c r="H4" s="0" t="n">
        <f aca="false">((C4+F4)-(B4+E4))/(C4+F4)*100</f>
        <v>86.3636363636364</v>
      </c>
    </row>
    <row r="5" customFormat="false" ht="16" hidden="false" customHeight="false" outlineLevel="0" collapsed="false">
      <c r="A5" s="0" t="s">
        <v>19</v>
      </c>
      <c r="B5" s="0" t="n">
        <v>0</v>
      </c>
      <c r="C5" s="0" t="n">
        <v>1</v>
      </c>
      <c r="D5" s="0" t="n">
        <f aca="false">(C5-B5)/C5*100</f>
        <v>100</v>
      </c>
      <c r="E5" s="0" t="n">
        <v>0</v>
      </c>
      <c r="F5" s="0" t="n">
        <v>13</v>
      </c>
      <c r="G5" s="0" t="n">
        <f aca="false">(F5-E5)/F5*100</f>
        <v>100</v>
      </c>
      <c r="H5" s="0" t="n">
        <f aca="false">((C5+F5)-(B5+E5))/(C5+F5)*100</f>
        <v>100</v>
      </c>
    </row>
    <row r="7" customFormat="false" ht="16" hidden="false" customHeight="false" outlineLevel="0" collapsed="false">
      <c r="A7" s="0" t="s">
        <v>20</v>
      </c>
      <c r="C7" s="0" t="n">
        <f aca="false">SUM(C2:C5)</f>
        <v>20</v>
      </c>
      <c r="D7" s="0" t="n">
        <f aca="false">(SUM(C2:C5)-SUM(B2:B5))/SUM(C2:C5)*100</f>
        <v>85</v>
      </c>
      <c r="F7" s="0" t="n">
        <f aca="false">SUM(F2:F5)</f>
        <v>110</v>
      </c>
      <c r="G7" s="0" t="n">
        <f aca="false">AVERAGE(G2:G5)</f>
        <v>91.5272227772228</v>
      </c>
    </row>
    <row r="9" customFormat="false" ht="16" hidden="false" customHeight="false" outlineLevel="0" collapsed="false">
      <c r="A9" s="0" t="s">
        <v>2</v>
      </c>
      <c r="G9" s="0" t="s">
        <v>21</v>
      </c>
      <c r="H9" s="0" t="n">
        <f aca="false">F7+C7</f>
        <v>130</v>
      </c>
    </row>
    <row r="10" customFormat="false" ht="16" hidden="false" customHeight="false" outlineLevel="0" collapsed="false">
      <c r="G10" s="0" t="s">
        <v>22</v>
      </c>
      <c r="H10" s="0" t="n">
        <f aca="false">(H9-SUM(B2:B5)-SUM(E2:E5))/H9*100</f>
        <v>88.4615384615385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6" zeroHeight="false" outlineLevelRow="0" outlineLevelCol="0"/>
  <cols>
    <col collapsed="false" customWidth="true" hidden="false" outlineLevel="0" max="1025" min="1" style="0" width="10.49"/>
  </cols>
  <sheetData/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0"/>
  <sheetViews>
    <sheetView showFormulas="false" showGridLines="true" showRowColHeaders="true" showZeros="true" rightToLeft="false" tabSelected="false" showOutlineSymbols="true" defaultGridColor="true" view="normal" topLeftCell="A1" colorId="64" zoomScale="125" zoomScaleNormal="125" zoomScalePageLayoutView="100" workbookViewId="0">
      <selection pane="topLeft" activeCell="E21" activeCellId="0" sqref="E21"/>
    </sheetView>
  </sheetViews>
  <sheetFormatPr defaultRowHeight="16" zeroHeight="false" outlineLevelRow="0" outlineLevelCol="0"/>
  <cols>
    <col collapsed="false" customWidth="true" hidden="false" outlineLevel="0" max="1025" min="1" style="0" width="10.5"/>
  </cols>
  <sheetData>
    <row r="1" customFormat="false" ht="16" hidden="false" customHeight="false" outlineLevel="0" collapsed="false">
      <c r="B1" s="0" t="s">
        <v>9</v>
      </c>
      <c r="C1" s="0" t="s">
        <v>10</v>
      </c>
      <c r="D1" s="0" t="s">
        <v>11</v>
      </c>
      <c r="E1" s="0" t="s">
        <v>12</v>
      </c>
      <c r="F1" s="0" t="s">
        <v>13</v>
      </c>
      <c r="G1" s="0" t="s">
        <v>14</v>
      </c>
      <c r="H1" s="0" t="s">
        <v>15</v>
      </c>
    </row>
    <row r="2" customFormat="false" ht="16" hidden="false" customHeight="false" outlineLevel="0" collapsed="false">
      <c r="A2" s="0" t="s">
        <v>16</v>
      </c>
      <c r="B2" s="0" t="n">
        <v>1</v>
      </c>
      <c r="C2" s="0" t="n">
        <v>5</v>
      </c>
      <c r="D2" s="0" t="n">
        <f aca="false">(C2-B2)/C2*100</f>
        <v>80</v>
      </c>
      <c r="E2" s="0" t="n">
        <v>5</v>
      </c>
      <c r="F2" s="0" t="n">
        <v>45</v>
      </c>
      <c r="G2" s="0" t="n">
        <f aca="false">(F2-E2)/F2*100</f>
        <v>88.8888888888889</v>
      </c>
      <c r="H2" s="0" t="n">
        <f aca="false">((C2+F2)-(B2+E2))/(C2+F2)*100</f>
        <v>88</v>
      </c>
    </row>
    <row r="3" customFormat="false" ht="16" hidden="false" customHeight="false" outlineLevel="0" collapsed="false">
      <c r="A3" s="0" t="s">
        <v>17</v>
      </c>
      <c r="B3" s="0" t="n">
        <v>0</v>
      </c>
      <c r="C3" s="0" t="n">
        <v>4</v>
      </c>
      <c r="D3" s="0" t="n">
        <f aca="false">(C3-B3)/C3*100</f>
        <v>100</v>
      </c>
      <c r="E3" s="0" t="n">
        <v>6</v>
      </c>
      <c r="F3" s="0" t="n">
        <v>35</v>
      </c>
      <c r="G3" s="0" t="n">
        <f aca="false">(F3-E3)/F3*100</f>
        <v>82.8571428571429</v>
      </c>
      <c r="H3" s="0" t="n">
        <f aca="false">((C3+F3)-(B3+E3))/(C3+F3)*100</f>
        <v>84.6153846153846</v>
      </c>
    </row>
    <row r="4" customFormat="false" ht="16" hidden="false" customHeight="false" outlineLevel="0" collapsed="false">
      <c r="A4" s="0" t="s">
        <v>18</v>
      </c>
      <c r="B4" s="0" t="n">
        <v>2</v>
      </c>
      <c r="C4" s="0" t="n">
        <v>11</v>
      </c>
      <c r="D4" s="0" t="n">
        <f aca="false">(C4-B4)/C4*100</f>
        <v>81.8181818181818</v>
      </c>
      <c r="E4" s="0" t="n">
        <v>2</v>
      </c>
      <c r="F4" s="0" t="n">
        <v>30</v>
      </c>
      <c r="G4" s="0" t="n">
        <f aca="false">(F4-E4)/F4*100</f>
        <v>93.3333333333333</v>
      </c>
      <c r="H4" s="0" t="n">
        <f aca="false">((C4+F4)-(B4+E4))/(C4+F4)*100</f>
        <v>90.2439024390244</v>
      </c>
    </row>
    <row r="7" customFormat="false" ht="16" hidden="false" customHeight="false" outlineLevel="0" collapsed="false">
      <c r="A7" s="0" t="s">
        <v>20</v>
      </c>
      <c r="C7" s="0" t="n">
        <f aca="false">SUM(C2:C5)</f>
        <v>20</v>
      </c>
      <c r="D7" s="0" t="n">
        <f aca="false">(SUM(C2:C5)-SUM(B2:B5))/SUM(C2:C5)*100</f>
        <v>85</v>
      </c>
      <c r="F7" s="0" t="n">
        <f aca="false">SUM(F2:F5)</f>
        <v>110</v>
      </c>
      <c r="G7" s="0" t="n">
        <f aca="false">AVERAGE(G2:G5)</f>
        <v>88.3597883597884</v>
      </c>
    </row>
    <row r="9" customFormat="false" ht="16" hidden="false" customHeight="false" outlineLevel="0" collapsed="false">
      <c r="A9" s="0" t="s">
        <v>2</v>
      </c>
      <c r="G9" s="0" t="s">
        <v>21</v>
      </c>
      <c r="H9" s="0" t="n">
        <f aca="false">F7+C7</f>
        <v>130</v>
      </c>
    </row>
    <row r="10" customFormat="false" ht="16" hidden="false" customHeight="false" outlineLevel="0" collapsed="false">
      <c r="G10" s="0" t="s">
        <v>22</v>
      </c>
      <c r="H10" s="0" t="n">
        <f aca="false">(H9-SUM(B2:B5)-SUM(E2:E5))/H9*100</f>
        <v>87.6923076923077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L33" activeCellId="0" sqref="L33"/>
    </sheetView>
  </sheetViews>
  <sheetFormatPr defaultRowHeight="16" zeroHeight="false" outlineLevelRow="0" outlineLevelCol="0"/>
  <cols>
    <col collapsed="false" customWidth="true" hidden="false" outlineLevel="0" max="1025" min="1" style="0" width="10.49"/>
  </cols>
  <sheetData/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10" activeCellId="0" sqref="H10"/>
    </sheetView>
  </sheetViews>
  <sheetFormatPr defaultRowHeight="16" zeroHeight="false" outlineLevelRow="0" outlineLevelCol="0"/>
  <cols>
    <col collapsed="false" customWidth="true" hidden="false" outlineLevel="0" max="1025" min="1" style="0" width="10.49"/>
  </cols>
  <sheetData>
    <row r="1" customFormat="false" ht="16" hidden="false" customHeight="false" outlineLevel="0" collapsed="false">
      <c r="D1" s="0" t="s">
        <v>11</v>
      </c>
      <c r="G1" s="0" t="s">
        <v>14</v>
      </c>
      <c r="H1" s="0" t="s">
        <v>15</v>
      </c>
    </row>
    <row r="2" customFormat="false" ht="16" hidden="false" customHeight="false" outlineLevel="0" collapsed="false">
      <c r="D2" s="0" t="n">
        <v>85</v>
      </c>
      <c r="G2" s="0" t="n">
        <v>84</v>
      </c>
      <c r="H2" s="0" t="n">
        <f aca="false">AVERAGE(G2,D2)</f>
        <v>84.5</v>
      </c>
    </row>
    <row r="7" customFormat="false" ht="16" hidden="false" customHeight="false" outlineLevel="0" collapsed="false">
      <c r="A7" s="0" t="s">
        <v>20</v>
      </c>
      <c r="C7" s="0" t="n">
        <f aca="false">SUM(C2:C5)</f>
        <v>0</v>
      </c>
      <c r="D7" s="0" t="e">
        <f aca="false">(SUM(C2:C5)-SUM(B2:B5))/SUM(C2:C5)*100</f>
        <v>#DIV/0!</v>
      </c>
      <c r="G7" s="0" t="n">
        <f aca="false">AVERAGE(G2:G5)</f>
        <v>84</v>
      </c>
    </row>
    <row r="9" customFormat="false" ht="16" hidden="false" customHeight="false" outlineLevel="0" collapsed="false">
      <c r="A9" s="0" t="s">
        <v>2</v>
      </c>
      <c r="G9" s="0" t="s">
        <v>21</v>
      </c>
      <c r="H9" s="0" t="n">
        <f aca="false">F7+C7</f>
        <v>0</v>
      </c>
    </row>
    <row r="10" customFormat="false" ht="16" hidden="false" customHeight="false" outlineLevel="0" collapsed="false">
      <c r="G10" s="0" t="s">
        <v>22</v>
      </c>
      <c r="H10" s="0" t="n">
        <f aca="false">AVERAGE(G2,D2)</f>
        <v>84.5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2" activeCellId="0" sqref="E2"/>
    </sheetView>
  </sheetViews>
  <sheetFormatPr defaultRowHeight="16" zeroHeight="false" outlineLevelRow="0" outlineLevelCol="0"/>
  <cols>
    <col collapsed="false" customWidth="true" hidden="false" outlineLevel="0" max="1025" min="1" style="0" width="10.49"/>
  </cols>
  <sheetData>
    <row r="1" customFormat="false" ht="16" hidden="false" customHeight="false" outlineLevel="0" collapsed="false">
      <c r="A1" s="0" t="s">
        <v>23</v>
      </c>
      <c r="B1" s="0" t="s">
        <v>24</v>
      </c>
      <c r="C1" s="0" t="s">
        <v>25</v>
      </c>
      <c r="D1" s="0" t="s">
        <v>21</v>
      </c>
      <c r="E1" s="0" t="s">
        <v>26</v>
      </c>
    </row>
    <row r="2" customFormat="false" ht="16" hidden="false" customHeight="false" outlineLevel="0" collapsed="false">
      <c r="A2" s="0" t="s">
        <v>27</v>
      </c>
      <c r="B2" s="0" t="n">
        <v>11</v>
      </c>
      <c r="C2" s="0" t="n">
        <v>10</v>
      </c>
      <c r="D2" s="0" t="n">
        <v>4</v>
      </c>
      <c r="E2" s="0" t="n">
        <f aca="false">D2/C2*100</f>
        <v>40</v>
      </c>
    </row>
    <row r="3" customFormat="false" ht="16" hidden="false" customHeight="false" outlineLevel="0" collapsed="false">
      <c r="A3" s="0" t="s">
        <v>28</v>
      </c>
      <c r="B3" s="0" t="n">
        <v>18</v>
      </c>
      <c r="C3" s="0" t="n">
        <v>113</v>
      </c>
      <c r="D3" s="0" t="n">
        <v>64</v>
      </c>
      <c r="E3" s="0" t="n">
        <f aca="false">D3/C3*100</f>
        <v>56.6371681415929</v>
      </c>
    </row>
    <row r="4" customFormat="false" ht="16" hidden="false" customHeight="false" outlineLevel="0" collapsed="false">
      <c r="C4" s="0" t="n">
        <f aca="false">SUM(C2:C3)</f>
        <v>123</v>
      </c>
      <c r="D4" s="0" t="n">
        <f aca="false">SUM(D2:D3)</f>
        <v>68</v>
      </c>
      <c r="E4" s="0" t="n">
        <f aca="false">D4/C4*100</f>
        <v>55.2845528455285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23" activeCellId="0" sqref="F23"/>
    </sheetView>
  </sheetViews>
  <sheetFormatPr defaultRowHeight="16" zeroHeight="false" outlineLevelRow="0" outlineLevelCol="0"/>
  <cols>
    <col collapsed="false" customWidth="true" hidden="false" outlineLevel="0" max="1025" min="1" style="0" width="10.49"/>
  </cols>
  <sheetData>
    <row r="1" customFormat="false" ht="16" hidden="false" customHeight="false" outlineLevel="0" collapsed="false">
      <c r="A1" s="0" t="s">
        <v>29</v>
      </c>
      <c r="B1" s="2" t="n">
        <v>0.7</v>
      </c>
    </row>
    <row r="2" customFormat="false" ht="16" hidden="false" customHeight="false" outlineLevel="0" collapsed="false">
      <c r="A2" s="0" t="s">
        <v>30</v>
      </c>
      <c r="B2" s="2" t="n">
        <v>0.82</v>
      </c>
    </row>
    <row r="3" customFormat="false" ht="16" hidden="false" customHeight="false" outlineLevel="0" collapsed="false">
      <c r="A3" s="0" t="s">
        <v>31</v>
      </c>
      <c r="B3" s="2" t="n">
        <v>0.8</v>
      </c>
    </row>
    <row r="4" customFormat="false" ht="16" hidden="false" customHeight="false" outlineLevel="0" collapsed="false">
      <c r="A4" s="0" t="s">
        <v>32</v>
      </c>
      <c r="B4" s="2" t="n">
        <v>0.8</v>
      </c>
    </row>
    <row r="5" customFormat="false" ht="16" hidden="false" customHeight="false" outlineLevel="0" collapsed="false">
      <c r="A5" s="0" t="s">
        <v>2</v>
      </c>
      <c r="B5" s="2" t="n">
        <f aca="false">AVERAGE(B1:B4)</f>
        <v>0.78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</TotalTime>
  <Application>LibreOffice/6.1.3.2$Linux_X86_64 LibreOffice_project/10$Build-2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2018-10-15T03:12:07Z</dcterms:created>
  <dc:creator>Andrew Lorimer</dc:creator>
  <dc:description/>
  <dc:language>en-AU</dc:language>
  <cp:lastModifiedBy/>
  <dcterms:modified xsi:type="dcterms:W3CDTF">2018-11-12T13:52:54Z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